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2 Updates\"/>
    </mc:Choice>
  </mc:AlternateContent>
  <bookViews>
    <workbookView xWindow="0" yWindow="120" windowWidth="15450" windowHeight="11175" activeTab="1"/>
  </bookViews>
  <sheets>
    <sheet name="Non-Profit" sheetId="5" r:id="rId1"/>
    <sheet name="Applicant" sheetId="4" r:id="rId2"/>
  </sheets>
  <calcPr calcId="162913"/>
</workbook>
</file>

<file path=xl/calcChain.xml><?xml version="1.0" encoding="utf-8"?>
<calcChain xmlns="http://schemas.openxmlformats.org/spreadsheetml/2006/main">
  <c r="F104" i="4" l="1"/>
  <c r="F79" i="4" l="1"/>
  <c r="F65" i="4"/>
  <c r="F64" i="4"/>
  <c r="F16" i="4"/>
  <c r="F15" i="4"/>
  <c r="F66" i="4"/>
  <c r="F17" i="4"/>
  <c r="F40" i="4"/>
  <c r="F80" i="4" l="1"/>
  <c r="F77" i="4"/>
  <c r="F52" i="4"/>
  <c r="F28" i="4"/>
  <c r="F78" i="4" l="1"/>
  <c r="F53" i="4"/>
  <c r="F27" i="4"/>
  <c r="F48" i="5"/>
  <c r="F62" i="5" l="1"/>
  <c r="F61" i="5"/>
  <c r="F82" i="4"/>
  <c r="F97" i="4"/>
  <c r="F96" i="4"/>
  <c r="F76" i="5"/>
  <c r="F72" i="5"/>
  <c r="F69" i="5"/>
  <c r="F68" i="5"/>
  <c r="F67" i="5"/>
  <c r="F66" i="5"/>
  <c r="F65" i="5"/>
  <c r="F60" i="5"/>
  <c r="F57" i="5"/>
  <c r="F54" i="5"/>
  <c r="F53" i="5"/>
  <c r="F40" i="5"/>
  <c r="F47" i="5"/>
  <c r="F46" i="5"/>
  <c r="F45" i="5"/>
  <c r="F49" i="5"/>
  <c r="F44" i="5"/>
  <c r="F43" i="5"/>
  <c r="F42" i="5"/>
  <c r="F41" i="5"/>
  <c r="F39" i="5"/>
  <c r="F38" i="5"/>
  <c r="F37" i="5"/>
  <c r="F36" i="5"/>
  <c r="F35" i="5"/>
  <c r="F34" i="5"/>
  <c r="F33" i="5"/>
  <c r="F32" i="5"/>
  <c r="F31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100" i="4"/>
  <c r="F103" i="4"/>
  <c r="F73" i="4"/>
  <c r="F72" i="4"/>
  <c r="F71" i="4"/>
  <c r="F48" i="4"/>
  <c r="F47" i="4"/>
  <c r="F46" i="4"/>
  <c r="F24" i="4"/>
  <c r="F23" i="4"/>
  <c r="F22" i="4"/>
  <c r="F29" i="4"/>
  <c r="F26" i="4"/>
  <c r="F25" i="4"/>
  <c r="F21" i="4"/>
  <c r="F20" i="4"/>
  <c r="F19" i="4"/>
  <c r="F74" i="4"/>
  <c r="F75" i="4"/>
  <c r="F76" i="4"/>
  <c r="F70" i="4"/>
  <c r="F51" i="4"/>
  <c r="F50" i="4"/>
  <c r="F49" i="4"/>
  <c r="F54" i="4"/>
  <c r="F87" i="4"/>
  <c r="F112" i="4"/>
  <c r="F102" i="4"/>
  <c r="F18" i="4"/>
  <c r="F14" i="4"/>
  <c r="F13" i="4"/>
  <c r="F12" i="4"/>
  <c r="F11" i="4"/>
  <c r="F108" i="4"/>
  <c r="F90" i="4"/>
  <c r="F44" i="4"/>
  <c r="F45" i="4"/>
  <c r="F43" i="4"/>
  <c r="F42" i="4"/>
  <c r="F41" i="4"/>
  <c r="F38" i="4"/>
  <c r="F37" i="4"/>
  <c r="F36" i="4"/>
  <c r="F35" i="4"/>
  <c r="F34" i="4"/>
  <c r="F39" i="4"/>
  <c r="F69" i="4"/>
  <c r="F68" i="4"/>
  <c r="F67" i="4"/>
  <c r="F63" i="4"/>
  <c r="F62" i="4"/>
  <c r="F61" i="4"/>
  <c r="F60" i="4"/>
  <c r="F59" i="4"/>
  <c r="F86" i="4"/>
  <c r="F10" i="4"/>
  <c r="F101" i="4"/>
  <c r="F105" i="4"/>
  <c r="F30" i="4" l="1"/>
  <c r="F55" i="4"/>
  <c r="F50" i="5"/>
  <c r="F78" i="5" s="1"/>
  <c r="F27" i="5"/>
  <c r="F83" i="4"/>
  <c r="F114" i="4" l="1"/>
</calcChain>
</file>

<file path=xl/sharedStrings.xml><?xml version="1.0" encoding="utf-8"?>
<sst xmlns="http://schemas.openxmlformats.org/spreadsheetml/2006/main" count="234" uniqueCount="85">
  <si>
    <t>Building</t>
  </si>
  <si>
    <t>Days</t>
  </si>
  <si>
    <t>Cost</t>
  </si>
  <si>
    <t>Total</t>
  </si>
  <si>
    <t>FAIRGROUNDS BUILDING RENTAL</t>
  </si>
  <si>
    <t>B</t>
  </si>
  <si>
    <t>C</t>
  </si>
  <si>
    <t>D</t>
  </si>
  <si>
    <t>Club Room</t>
  </si>
  <si>
    <t>Refreshment Center</t>
  </si>
  <si>
    <t>Ticket Building</t>
  </si>
  <si>
    <t>Security/First Aid</t>
  </si>
  <si>
    <t>BBQ Cookoff Area</t>
  </si>
  <si>
    <t>Cost/Hr</t>
  </si>
  <si>
    <t>Extras</t>
  </si>
  <si>
    <t>Used</t>
  </si>
  <si>
    <t>Cost/Ea</t>
  </si>
  <si>
    <t>Tables</t>
  </si>
  <si>
    <t>Chairs</t>
  </si>
  <si>
    <t>Midway</t>
  </si>
  <si>
    <t>Replacement</t>
  </si>
  <si>
    <t>Rental</t>
  </si>
  <si>
    <t>Deposit</t>
  </si>
  <si>
    <t>FEE SCHEDULE</t>
  </si>
  <si>
    <t>Current Price</t>
  </si>
  <si>
    <t>Damages</t>
  </si>
  <si>
    <t>All Areas</t>
  </si>
  <si>
    <t>Bid</t>
  </si>
  <si>
    <t>RV Park (7 days Max)</t>
  </si>
  <si>
    <t>Non-Profit</t>
  </si>
  <si>
    <t>Event</t>
  </si>
  <si>
    <t>Description</t>
  </si>
  <si>
    <t>Announcer Stand</t>
  </si>
  <si>
    <t>Applicant</t>
  </si>
  <si>
    <t>Security Deposit</t>
  </si>
  <si>
    <t>Rodeo Arena</t>
  </si>
  <si>
    <t>Barn H</t>
  </si>
  <si>
    <t>Pavilion</t>
  </si>
  <si>
    <t>Individual Riders</t>
  </si>
  <si>
    <t>Misc. Arena Charges</t>
  </si>
  <si>
    <t>Arena Day Use</t>
  </si>
  <si>
    <t>Arena Drag Charge</t>
  </si>
  <si>
    <t>Hours</t>
  </si>
  <si>
    <t>County Operator</t>
  </si>
  <si>
    <t>Large Stalls</t>
  </si>
  <si>
    <t>Stalls</t>
  </si>
  <si>
    <t>Cost/Stall</t>
  </si>
  <si>
    <t>Number of Stalls</t>
  </si>
  <si>
    <t>Small Stalls</t>
  </si>
  <si>
    <t>Outside Vendor Area #1</t>
  </si>
  <si>
    <t>Outside Vendor Area #2</t>
  </si>
  <si>
    <t>Grounds (Total)</t>
  </si>
  <si>
    <t>Outdoor Stage</t>
  </si>
  <si>
    <t>TOTAL DEPOSIT DUE</t>
  </si>
  <si>
    <t>TOTAL SETUP DUE</t>
  </si>
  <si>
    <t>TOTAL RENT DUE</t>
  </si>
  <si>
    <t>Cost for 3.5 hours</t>
  </si>
  <si>
    <t>TOTAL CHARGES DUE</t>
  </si>
  <si>
    <t>Equipment Charge</t>
  </si>
  <si>
    <t>Arena Drag Operator</t>
  </si>
  <si>
    <t>R&amp;B Equipment</t>
  </si>
  <si>
    <t>R&amp;B Operator</t>
  </si>
  <si>
    <t>Outside Parking Lot - Special Events</t>
  </si>
  <si>
    <t>Set Up / Take Down</t>
  </si>
  <si>
    <t>Saturday, Sunday Or Holidays:  Set Up / Take down fees are required.</t>
  </si>
  <si>
    <t>Saturday, Sunday Or Holidays:  Set Up or Take down fees are required.</t>
  </si>
  <si>
    <t>Monday - Friday:  No Set Up Fee between 8:30 a.m. - 4:30 p.m. **NO FREE TAKE DOWN**</t>
  </si>
  <si>
    <t>Monday - Friday:  Set Up Fee is required before 8:30 a.m. or after 4:30 p.m.</t>
  </si>
  <si>
    <t>Concession (7)</t>
  </si>
  <si>
    <t>George Pavilion</t>
  </si>
  <si>
    <t>Early open for event -                     max 2 hours</t>
  </si>
  <si>
    <t>Early open for event -              max 2 hours</t>
  </si>
  <si>
    <t>SL 100 Stage Trailer</t>
  </si>
  <si>
    <t>George Pavilion Office</t>
  </si>
  <si>
    <t>Large Event Deposit</t>
  </si>
  <si>
    <t>BBQ Cookoff Area (2)</t>
  </si>
  <si>
    <t>Concession - HVAC (2)</t>
  </si>
  <si>
    <t>Outdoor Concession (5)</t>
  </si>
  <si>
    <t xml:space="preserve"> Arena Event Deposit</t>
  </si>
  <si>
    <t>Large Event Deposit is meant to be an additional deposit to cover the grounds during large public events for clean up and damages. (Example: Concerts, festivals, etc.) Arena Event Deposit is meant for large public events held in rodeo arena only.</t>
  </si>
  <si>
    <t>$50.00 per day</t>
  </si>
  <si>
    <t>Shavings per bag</t>
  </si>
  <si>
    <t>George Pav/Barn H</t>
  </si>
  <si>
    <t>Clean Up Fee</t>
  </si>
  <si>
    <t>Stall Cleanup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</si>
</sst>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8" formatCode="&quot;$&quot;#,##0.00_);[Red]\(&quot;$&quot;#,##0.00\)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7" fontId="0" fillId="0" borderId="1" xfId="0" applyNumberFormat="1" applyFill="1" applyBorder="1" applyAlignment="1">
      <alignment horizontal="center"/>
    </xf>
    <xf numFmtId="7" fontId="0" fillId="0" borderId="2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7" fontId="0" fillId="0" borderId="0" xfId="0" applyNumberFormat="1" applyFill="1"/>
    <xf numFmtId="0" fontId="5" fillId="0" borderId="0" xfId="0" applyFont="1" applyFill="1"/>
    <xf numFmtId="7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</xf>
    <xf numFmtId="0" fontId="0" fillId="0" borderId="0" xfId="0" applyFill="1" applyProtection="1"/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/>
    <xf numFmtId="0" fontId="5" fillId="0" borderId="0" xfId="0" applyFont="1" applyFill="1" applyProtection="1"/>
    <xf numFmtId="7" fontId="0" fillId="0" borderId="1" xfId="0" applyNumberFormat="1" applyFill="1" applyBorder="1" applyAlignment="1" applyProtection="1">
      <alignment horizontal="center"/>
    </xf>
    <xf numFmtId="7" fontId="0" fillId="0" borderId="1" xfId="0" applyNumberFormat="1" applyFill="1" applyBorder="1" applyProtection="1"/>
    <xf numFmtId="7" fontId="0" fillId="0" borderId="2" xfId="0" applyNumberForma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7" fontId="0" fillId="0" borderId="0" xfId="0" applyNumberFormat="1" applyFill="1" applyProtection="1"/>
    <xf numFmtId="0" fontId="0" fillId="0" borderId="0" xfId="0" applyFill="1" applyAlignment="1" applyProtection="1">
      <alignment horizontal="center"/>
    </xf>
    <xf numFmtId="7" fontId="0" fillId="0" borderId="0" xfId="0" applyNumberFormat="1" applyFill="1" applyAlignment="1" applyProtection="1">
      <alignment horizontal="center"/>
    </xf>
    <xf numFmtId="7" fontId="0" fillId="0" borderId="2" xfId="0" applyNumberFormat="1" applyFill="1" applyBorder="1" applyProtection="1"/>
    <xf numFmtId="0" fontId="5" fillId="0" borderId="2" xfId="0" applyFont="1" applyFill="1" applyBorder="1" applyAlignment="1" applyProtection="1">
      <alignment horizontal="center"/>
    </xf>
    <xf numFmtId="7" fontId="5" fillId="0" borderId="0" xfId="0" applyNumberFormat="1" applyFont="1" applyFill="1" applyProtection="1"/>
    <xf numFmtId="7" fontId="0" fillId="0" borderId="2" xfId="0" applyNumberFormat="1" applyFill="1" applyBorder="1" applyAlignment="1" applyProtection="1">
      <alignment horizontal="right"/>
    </xf>
    <xf numFmtId="7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7" fontId="0" fillId="0" borderId="0" xfId="0" applyNumberFormat="1" applyFill="1" applyBorder="1" applyAlignment="1" applyProtection="1">
      <alignment horizontal="center"/>
    </xf>
    <xf numFmtId="7" fontId="0" fillId="0" borderId="0" xfId="0" applyNumberFormat="1" applyFill="1" applyBorder="1" applyProtection="1"/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3" xfId="0" applyFill="1" applyBorder="1" applyAlignment="1">
      <alignment horizontal="center"/>
    </xf>
    <xf numFmtId="7" fontId="0" fillId="0" borderId="3" xfId="0" applyNumberFormat="1" applyFill="1" applyBorder="1" applyAlignment="1">
      <alignment horizontal="center"/>
    </xf>
    <xf numFmtId="7" fontId="0" fillId="0" borderId="4" xfId="0" applyNumberFormat="1" applyFill="1" applyBorder="1" applyProtection="1"/>
    <xf numFmtId="0" fontId="5" fillId="0" borderId="3" xfId="0" applyFont="1" applyFill="1" applyBorder="1" applyAlignment="1" applyProtection="1">
      <alignment horizontal="center"/>
    </xf>
    <xf numFmtId="7" fontId="0" fillId="0" borderId="3" xfId="0" applyNumberFormat="1" applyFill="1" applyBorder="1" applyAlignment="1" applyProtection="1">
      <alignment horizontal="center"/>
    </xf>
    <xf numFmtId="7" fontId="0" fillId="0" borderId="3" xfId="0" applyNumberFormat="1" applyFill="1" applyBorder="1" applyProtection="1"/>
    <xf numFmtId="0" fontId="1" fillId="2" borderId="5" xfId="0" applyFont="1" applyFill="1" applyBorder="1" applyAlignment="1" applyProtection="1">
      <alignment horizontal="center"/>
    </xf>
    <xf numFmtId="7" fontId="1" fillId="2" borderId="5" xfId="0" applyNumberFormat="1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7" fontId="1" fillId="2" borderId="7" xfId="0" applyNumberFormat="1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left"/>
    </xf>
    <xf numFmtId="0" fontId="0" fillId="3" borderId="8" xfId="0" applyFill="1" applyBorder="1" applyAlignment="1" applyProtection="1">
      <alignment horizontal="center"/>
    </xf>
    <xf numFmtId="7" fontId="1" fillId="3" borderId="8" xfId="0" applyNumberFormat="1" applyFont="1" applyFill="1" applyBorder="1" applyAlignment="1" applyProtection="1">
      <alignment horizontal="center"/>
    </xf>
    <xf numFmtId="7" fontId="6" fillId="3" borderId="9" xfId="0" applyNumberFormat="1" applyFont="1" applyFill="1" applyBorder="1" applyProtection="1"/>
    <xf numFmtId="7" fontId="0" fillId="3" borderId="8" xfId="0" applyNumberForma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6" fillId="3" borderId="6" xfId="0" applyFont="1" applyFill="1" applyBorder="1" applyAlignment="1">
      <alignment horizontal="left"/>
    </xf>
    <xf numFmtId="7" fontId="0" fillId="3" borderId="8" xfId="0" applyNumberFormat="1" applyFill="1" applyBorder="1" applyAlignment="1">
      <alignment horizontal="center"/>
    </xf>
    <xf numFmtId="7" fontId="0" fillId="0" borderId="1" xfId="0" applyNumberFormat="1" applyFill="1" applyBorder="1" applyAlignment="1" applyProtection="1"/>
    <xf numFmtId="7" fontId="5" fillId="0" borderId="10" xfId="0" applyNumberFormat="1" applyFont="1" applyFill="1" applyBorder="1" applyAlignment="1" applyProtection="1">
      <alignment horizontal="center"/>
    </xf>
    <xf numFmtId="8" fontId="5" fillId="0" borderId="11" xfId="0" applyNumberFormat="1" applyFont="1" applyFill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7" fontId="0" fillId="0" borderId="0" xfId="0" applyNumberForma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</xf>
    <xf numFmtId="7" fontId="1" fillId="4" borderId="5" xfId="0" applyNumberFormat="1" applyFont="1" applyFill="1" applyBorder="1" applyAlignment="1" applyProtection="1">
      <alignment horizontal="center"/>
    </xf>
    <xf numFmtId="0" fontId="1" fillId="4" borderId="6" xfId="0" applyFont="1" applyFill="1" applyBorder="1" applyAlignment="1" applyProtection="1">
      <alignment horizontal="center"/>
    </xf>
    <xf numFmtId="7" fontId="1" fillId="4" borderId="7" xfId="0" applyNumberFormat="1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</xf>
    <xf numFmtId="0" fontId="6" fillId="3" borderId="12" xfId="0" applyFont="1" applyFill="1" applyBorder="1" applyAlignment="1" applyProtection="1">
      <alignment horizontal="left"/>
    </xf>
    <xf numFmtId="0" fontId="0" fillId="3" borderId="13" xfId="0" applyFill="1" applyBorder="1" applyAlignment="1" applyProtection="1">
      <alignment horizontal="center"/>
    </xf>
    <xf numFmtId="7" fontId="0" fillId="3" borderId="13" xfId="0" applyNumberFormat="1" applyFill="1" applyBorder="1" applyAlignment="1" applyProtection="1">
      <alignment horizontal="center"/>
    </xf>
    <xf numFmtId="7" fontId="6" fillId="3" borderId="14" xfId="0" applyNumberFormat="1" applyFont="1" applyFill="1" applyBorder="1" applyProtection="1"/>
    <xf numFmtId="0" fontId="0" fillId="0" borderId="2" xfId="0" applyFill="1" applyBorder="1" applyAlignment="1" applyProtection="1">
      <alignment horizontal="center"/>
      <protection locked="0"/>
    </xf>
    <xf numFmtId="0" fontId="0" fillId="7" borderId="2" xfId="0" applyFill="1" applyBorder="1" applyAlignment="1">
      <alignment horizontal="center"/>
    </xf>
    <xf numFmtId="7" fontId="0" fillId="7" borderId="2" xfId="0" applyNumberFormat="1" applyFill="1" applyBorder="1" applyAlignment="1">
      <alignment horizontal="center"/>
    </xf>
    <xf numFmtId="7" fontId="0" fillId="7" borderId="1" xfId="0" applyNumberFormat="1" applyFill="1" applyBorder="1" applyProtection="1"/>
    <xf numFmtId="7" fontId="0" fillId="7" borderId="2" xfId="0" applyNumberFormat="1" applyFill="1" applyBorder="1" applyProtection="1"/>
    <xf numFmtId="0" fontId="5" fillId="7" borderId="2" xfId="0" applyFont="1" applyFill="1" applyBorder="1" applyAlignment="1" applyProtection="1">
      <alignment horizontal="center"/>
    </xf>
    <xf numFmtId="7" fontId="0" fillId="7" borderId="2" xfId="0" applyNumberForma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1" xfId="0" applyFill="1" applyBorder="1" applyAlignment="1">
      <alignment horizontal="center"/>
    </xf>
    <xf numFmtId="7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 applyProtection="1">
      <alignment horizontal="center"/>
    </xf>
    <xf numFmtId="7" fontId="0" fillId="7" borderId="1" xfId="0" applyNumberFormat="1" applyFill="1" applyBorder="1" applyAlignment="1" applyProtection="1">
      <alignment horizontal="center"/>
    </xf>
    <xf numFmtId="0" fontId="0" fillId="7" borderId="2" xfId="0" applyFill="1" applyBorder="1" applyAlignment="1" applyProtection="1">
      <alignment horizontal="center"/>
    </xf>
    <xf numFmtId="0" fontId="5" fillId="7" borderId="2" xfId="0" applyFont="1" applyFill="1" applyBorder="1" applyAlignment="1">
      <alignment horizontal="center"/>
    </xf>
    <xf numFmtId="0" fontId="7" fillId="7" borderId="15" xfId="0" applyFont="1" applyFill="1" applyBorder="1" applyAlignment="1" applyProtection="1">
      <alignment horizontal="center" vertical="center" wrapText="1"/>
    </xf>
    <xf numFmtId="0" fontId="0" fillId="7" borderId="15" xfId="0" applyFill="1" applyBorder="1" applyAlignment="1" applyProtection="1">
      <alignment horizontal="center"/>
      <protection locked="0"/>
    </xf>
    <xf numFmtId="7" fontId="0" fillId="7" borderId="15" xfId="0" applyNumberFormat="1" applyFill="1" applyBorder="1" applyProtection="1"/>
    <xf numFmtId="0" fontId="0" fillId="7" borderId="2" xfId="0" applyFill="1" applyBorder="1" applyAlignment="1" applyProtection="1">
      <alignment horizontal="center" vertical="center"/>
      <protection locked="0"/>
    </xf>
    <xf numFmtId="0" fontId="0" fillId="0" borderId="2" xfId="0" applyFill="1" applyBorder="1" applyProtection="1"/>
    <xf numFmtId="0" fontId="0" fillId="0" borderId="2" xfId="0" applyFill="1" applyBorder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Alignment="1" applyProtection="1">
      <alignment horizontal="center"/>
      <protection locked="0"/>
    </xf>
    <xf numFmtId="7" fontId="1" fillId="8" borderId="0" xfId="0" applyNumberFormat="1" applyFont="1" applyFill="1" applyBorder="1" applyAlignment="1" applyProtection="1">
      <alignment horizontal="center"/>
    </xf>
    <xf numFmtId="7" fontId="1" fillId="8" borderId="0" xfId="0" applyNumberFormat="1" applyFont="1" applyFill="1" applyBorder="1" applyAlignment="1" applyProtection="1">
      <alignment horizontal="center" vertical="center"/>
    </xf>
    <xf numFmtId="0" fontId="5" fillId="8" borderId="2" xfId="0" applyFont="1" applyFill="1" applyBorder="1" applyAlignment="1" applyProtection="1">
      <alignment horizontal="center"/>
    </xf>
    <xf numFmtId="7" fontId="5" fillId="8" borderId="2" xfId="0" applyNumberFormat="1" applyFont="1" applyFill="1" applyBorder="1" applyAlignment="1" applyProtection="1">
      <alignment horizontal="center"/>
    </xf>
    <xf numFmtId="7" fontId="5" fillId="8" borderId="2" xfId="0" applyNumberFormat="1" applyFont="1" applyFill="1" applyBorder="1" applyAlignment="1" applyProtection="1">
      <alignment horizontal="right" vertical="center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/>
    <xf numFmtId="0" fontId="3" fillId="5" borderId="27" xfId="0" applyFont="1" applyFill="1" applyBorder="1" applyAlignment="1"/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/>
    <xf numFmtId="0" fontId="3" fillId="5" borderId="24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/>
    <xf numFmtId="0" fontId="3" fillId="5" borderId="14" xfId="0" applyFont="1" applyFill="1" applyBorder="1" applyAlignment="1"/>
    <xf numFmtId="0" fontId="1" fillId="4" borderId="6" xfId="0" applyFont="1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8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" fillId="5" borderId="9" xfId="0" applyFont="1" applyFill="1" applyBorder="1" applyAlignment="1" applyProtection="1">
      <alignment horizontal="center"/>
    </xf>
    <xf numFmtId="0" fontId="3" fillId="5" borderId="25" xfId="0" applyFont="1" applyFill="1" applyBorder="1" applyAlignment="1" applyProtection="1">
      <alignment horizontal="center"/>
    </xf>
    <xf numFmtId="0" fontId="3" fillId="5" borderId="26" xfId="0" applyFont="1" applyFill="1" applyBorder="1" applyAlignment="1" applyProtection="1">
      <alignment horizontal="center"/>
    </xf>
    <xf numFmtId="0" fontId="1" fillId="5" borderId="26" xfId="0" applyFont="1" applyFill="1" applyBorder="1" applyAlignment="1" applyProtection="1">
      <alignment horizontal="center"/>
    </xf>
    <xf numFmtId="0" fontId="1" fillId="5" borderId="27" xfId="0" applyFont="1" applyFill="1" applyBorder="1" applyAlignment="1" applyProtection="1">
      <alignment horizontal="center"/>
    </xf>
    <xf numFmtId="0" fontId="5" fillId="4" borderId="25" xfId="0" applyFont="1" applyFill="1" applyBorder="1" applyAlignment="1" applyProtection="1">
      <alignment horizontal="center"/>
    </xf>
    <xf numFmtId="0" fontId="5" fillId="4" borderId="26" xfId="0" applyFont="1" applyFill="1" applyBorder="1" applyAlignment="1" applyProtection="1">
      <alignment horizontal="center"/>
    </xf>
    <xf numFmtId="0" fontId="5" fillId="4" borderId="27" xfId="0" applyFont="1" applyFill="1" applyBorder="1" applyAlignment="1" applyProtection="1">
      <alignment horizontal="center"/>
    </xf>
    <xf numFmtId="0" fontId="5" fillId="4" borderId="23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5" fillId="4" borderId="24" xfId="0" applyFont="1" applyFill="1" applyBorder="1" applyAlignment="1" applyProtection="1">
      <alignment horizontal="center"/>
    </xf>
    <xf numFmtId="0" fontId="5" fillId="4" borderId="12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5" fillId="4" borderId="14" xfId="0" applyFont="1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7" fontId="0" fillId="7" borderId="17" xfId="0" applyNumberFormat="1" applyFill="1" applyBorder="1" applyAlignment="1" applyProtection="1">
      <alignment horizontal="center"/>
    </xf>
    <xf numFmtId="7" fontId="0" fillId="7" borderId="18" xfId="0" applyNumberFormat="1" applyFill="1" applyBorder="1" applyAlignment="1" applyProtection="1">
      <alignment horizontal="center"/>
    </xf>
    <xf numFmtId="0" fontId="7" fillId="7" borderId="17" xfId="0" applyFont="1" applyFill="1" applyBorder="1" applyAlignment="1" applyProtection="1">
      <alignment horizontal="center" wrapText="1"/>
    </xf>
    <xf numFmtId="0" fontId="7" fillId="7" borderId="30" xfId="0" applyFont="1" applyFill="1" applyBorder="1" applyAlignment="1" applyProtection="1">
      <alignment horizontal="center" wrapText="1"/>
    </xf>
    <xf numFmtId="0" fontId="7" fillId="7" borderId="18" xfId="0" applyFont="1" applyFill="1" applyBorder="1" applyAlignment="1" applyProtection="1">
      <alignment horizontal="center" wrapText="1"/>
    </xf>
    <xf numFmtId="0" fontId="5" fillId="8" borderId="17" xfId="0" applyFont="1" applyFill="1" applyBorder="1" applyAlignment="1" applyProtection="1">
      <alignment horizontal="center"/>
      <protection locked="0"/>
    </xf>
    <xf numFmtId="0" fontId="5" fillId="8" borderId="18" xfId="0" applyFon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/>
    </xf>
    <xf numFmtId="0" fontId="3" fillId="6" borderId="8" xfId="0" applyFont="1" applyFill="1" applyBorder="1" applyAlignment="1" applyProtection="1">
      <alignment horizontal="center"/>
    </xf>
    <xf numFmtId="0" fontId="1" fillId="6" borderId="8" xfId="0" applyFont="1" applyFill="1" applyBorder="1" applyAlignment="1" applyProtection="1">
      <alignment horizontal="center"/>
    </xf>
    <xf numFmtId="0" fontId="1" fillId="6" borderId="9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7" fontId="1" fillId="2" borderId="6" xfId="0" applyNumberFormat="1" applyFont="1" applyFill="1" applyBorder="1" applyAlignment="1" applyProtection="1">
      <alignment horizontal="center"/>
    </xf>
    <xf numFmtId="0" fontId="0" fillId="2" borderId="9" xfId="0" applyFill="1" applyBorder="1" applyAlignment="1">
      <alignment horizontal="center"/>
    </xf>
    <xf numFmtId="7" fontId="0" fillId="7" borderId="16" xfId="0" applyNumberFormat="1" applyFill="1" applyBorder="1" applyAlignment="1" applyProtection="1">
      <alignment horizontal="center"/>
    </xf>
    <xf numFmtId="7" fontId="0" fillId="7" borderId="11" xfId="0" applyNumberFormat="1" applyFill="1" applyBorder="1" applyAlignment="1" applyProtection="1">
      <alignment horizontal="center"/>
    </xf>
    <xf numFmtId="7" fontId="0" fillId="0" borderId="17" xfId="0" applyNumberFormat="1" applyFill="1" applyBorder="1" applyAlignment="1" applyProtection="1">
      <alignment horizontal="center"/>
    </xf>
    <xf numFmtId="7" fontId="0" fillId="0" borderId="18" xfId="0" applyNumberFormat="1" applyFill="1" applyBorder="1" applyAlignment="1" applyProtection="1">
      <alignment horizontal="center"/>
    </xf>
    <xf numFmtId="7" fontId="0" fillId="7" borderId="30" xfId="0" applyNumberFormat="1" applyFill="1" applyBorder="1" applyAlignment="1" applyProtection="1">
      <alignment horizontal="center"/>
    </xf>
    <xf numFmtId="0" fontId="0" fillId="7" borderId="17" xfId="0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locked="0"/>
    </xf>
    <xf numFmtId="0" fontId="3" fillId="6" borderId="25" xfId="0" applyFont="1" applyFill="1" applyBorder="1" applyAlignment="1" applyProtection="1">
      <alignment horizontal="center"/>
    </xf>
    <xf numFmtId="0" fontId="3" fillId="6" borderId="2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3" xfId="0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/>
    <xf numFmtId="0" fontId="3" fillId="6" borderId="24" xfId="0" applyFont="1" applyFill="1" applyBorder="1" applyAlignment="1" applyProtection="1"/>
    <xf numFmtId="0" fontId="3" fillId="6" borderId="12" xfId="0" applyFont="1" applyFill="1" applyBorder="1" applyAlignment="1" applyProtection="1">
      <alignment horizontal="center"/>
      <protection locked="0"/>
    </xf>
    <xf numFmtId="0" fontId="3" fillId="6" borderId="13" xfId="0" applyFont="1" applyFill="1" applyBorder="1" applyAlignment="1" applyProtection="1">
      <protection locked="0"/>
    </xf>
    <xf numFmtId="0" fontId="3" fillId="6" borderId="14" xfId="0" applyFont="1" applyFill="1" applyBorder="1" applyAlignment="1" applyProtection="1">
      <protection locked="0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/>
    <xf numFmtId="0" fontId="0" fillId="7" borderId="19" xfId="0" applyFill="1" applyBorder="1" applyAlignment="1" applyProtection="1">
      <alignment horizontal="center"/>
      <protection locked="0"/>
    </xf>
    <xf numFmtId="0" fontId="0" fillId="7" borderId="20" xfId="0" applyFill="1" applyBorder="1" applyAlignment="1" applyProtection="1">
      <alignment horizontal="center"/>
      <protection locked="0"/>
    </xf>
    <xf numFmtId="0" fontId="3" fillId="6" borderId="26" xfId="0" applyFont="1" applyFill="1" applyBorder="1" applyAlignment="1" applyProtection="1">
      <alignment horizontal="center"/>
    </xf>
    <xf numFmtId="0" fontId="1" fillId="6" borderId="26" xfId="0" applyFont="1" applyFill="1" applyBorder="1" applyAlignment="1" applyProtection="1">
      <alignment horizontal="center"/>
    </xf>
    <xf numFmtId="0" fontId="1" fillId="6" borderId="27" xfId="0" applyFont="1" applyFill="1" applyBorder="1" applyAlignment="1" applyProtection="1">
      <alignment horizontal="center"/>
    </xf>
    <xf numFmtId="0" fontId="5" fillId="2" borderId="25" xfId="0" applyFont="1" applyFill="1" applyBorder="1" applyAlignment="1" applyProtection="1">
      <alignment horizontal="center"/>
    </xf>
    <xf numFmtId="0" fontId="5" fillId="2" borderId="26" xfId="0" applyFont="1" applyFill="1" applyBorder="1" applyAlignment="1" applyProtection="1">
      <alignment horizontal="center"/>
    </xf>
    <xf numFmtId="0" fontId="5" fillId="2" borderId="27" xfId="0" applyFont="1" applyFill="1" applyBorder="1" applyAlignment="1" applyProtection="1">
      <alignment horizontal="center"/>
    </xf>
    <xf numFmtId="0" fontId="5" fillId="2" borderId="23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5" fillId="2" borderId="24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7" fontId="0" fillId="0" borderId="21" xfId="0" applyNumberFormat="1" applyFill="1" applyBorder="1" applyAlignment="1" applyProtection="1">
      <alignment horizontal="center"/>
    </xf>
    <xf numFmtId="7" fontId="0" fillId="0" borderId="22" xfId="0" applyNumberFormat="1" applyFill="1" applyBorder="1" applyAlignment="1" applyProtection="1">
      <alignment horizontal="center"/>
    </xf>
    <xf numFmtId="7" fontId="0" fillId="7" borderId="28" xfId="0" applyNumberFormat="1" applyFill="1" applyBorder="1" applyAlignment="1" applyProtection="1">
      <alignment horizontal="center"/>
    </xf>
    <xf numFmtId="7" fontId="0" fillId="7" borderId="29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79"/>
  <sheetViews>
    <sheetView topLeftCell="A7" zoomScaleNormal="100" workbookViewId="0">
      <selection activeCell="G50" sqref="G50"/>
    </sheetView>
  </sheetViews>
  <sheetFormatPr defaultColWidth="9.140625" defaultRowHeight="12.75" x14ac:dyDescent="0.2"/>
  <cols>
    <col min="1" max="1" width="0.7109375" style="3" customWidth="1"/>
    <col min="2" max="2" width="23.7109375" style="3" customWidth="1"/>
    <col min="3" max="3" width="20.7109375" style="3" customWidth="1"/>
    <col min="4" max="4" width="20.7109375" style="6" customWidth="1"/>
    <col min="5" max="5" width="20.7109375" style="3" customWidth="1"/>
    <col min="6" max="6" width="13.28515625" style="3" customWidth="1"/>
    <col min="7" max="16384" width="9.140625" style="3"/>
  </cols>
  <sheetData>
    <row r="1" spans="1:8" ht="18" x14ac:dyDescent="0.25">
      <c r="A1" s="102" t="s">
        <v>4</v>
      </c>
      <c r="B1" s="103"/>
      <c r="C1" s="103"/>
      <c r="D1" s="103"/>
      <c r="E1" s="103"/>
      <c r="F1" s="104"/>
    </row>
    <row r="2" spans="1:8" ht="18" x14ac:dyDescent="0.25">
      <c r="A2" s="105" t="s">
        <v>23</v>
      </c>
      <c r="B2" s="106"/>
      <c r="C2" s="106"/>
      <c r="D2" s="106"/>
      <c r="E2" s="106"/>
      <c r="F2" s="107"/>
    </row>
    <row r="3" spans="1:8" ht="18.75" thickBot="1" x14ac:dyDescent="0.3">
      <c r="A3" s="110" t="s">
        <v>29</v>
      </c>
      <c r="B3" s="111"/>
      <c r="C3" s="111"/>
      <c r="D3" s="111"/>
      <c r="E3" s="111"/>
      <c r="F3" s="112"/>
    </row>
    <row r="4" spans="1:8" ht="18.75" thickBot="1" x14ac:dyDescent="0.3">
      <c r="A4" s="108"/>
      <c r="B4" s="109"/>
      <c r="C4" s="109"/>
      <c r="D4" s="109"/>
      <c r="E4" s="109"/>
      <c r="F4" s="109"/>
    </row>
    <row r="5" spans="1:8" ht="18.75" thickBot="1" x14ac:dyDescent="0.3">
      <c r="A5" s="12"/>
      <c r="B5" s="119" t="s">
        <v>63</v>
      </c>
      <c r="C5" s="120"/>
      <c r="D5" s="121"/>
      <c r="E5" s="121"/>
      <c r="F5" s="122"/>
      <c r="G5" s="13"/>
      <c r="H5" s="11"/>
    </row>
    <row r="6" spans="1:8" s="7" customFormat="1" x14ac:dyDescent="0.2">
      <c r="A6" s="14"/>
      <c r="B6" s="123" t="s">
        <v>64</v>
      </c>
      <c r="C6" s="124"/>
      <c r="D6" s="124"/>
      <c r="E6" s="124"/>
      <c r="F6" s="125"/>
      <c r="G6" s="15"/>
      <c r="H6" s="16"/>
    </row>
    <row r="7" spans="1:8" s="7" customFormat="1" x14ac:dyDescent="0.2">
      <c r="A7" s="14"/>
      <c r="B7" s="126" t="s">
        <v>66</v>
      </c>
      <c r="C7" s="127"/>
      <c r="D7" s="127"/>
      <c r="E7" s="127"/>
      <c r="F7" s="128"/>
      <c r="G7" s="15"/>
      <c r="H7" s="16"/>
    </row>
    <row r="8" spans="1:8" s="7" customFormat="1" ht="13.5" thickBot="1" x14ac:dyDescent="0.25">
      <c r="A8" s="14"/>
      <c r="B8" s="129" t="s">
        <v>67</v>
      </c>
      <c r="C8" s="130"/>
      <c r="D8" s="130"/>
      <c r="E8" s="130"/>
      <c r="F8" s="131"/>
      <c r="G8" s="15"/>
      <c r="H8" s="16"/>
    </row>
    <row r="9" spans="1:8" ht="13.5" thickBot="1" x14ac:dyDescent="0.25">
      <c r="A9" s="11"/>
      <c r="B9" s="61" t="s">
        <v>0</v>
      </c>
      <c r="C9" s="113" t="s">
        <v>1</v>
      </c>
      <c r="D9" s="114"/>
      <c r="E9" s="62" t="s">
        <v>2</v>
      </c>
      <c r="F9" s="61" t="s">
        <v>3</v>
      </c>
      <c r="G9" s="11"/>
      <c r="H9" s="11"/>
    </row>
    <row r="10" spans="1:8" x14ac:dyDescent="0.2">
      <c r="A10" s="11"/>
      <c r="B10" s="4" t="s">
        <v>5</v>
      </c>
      <c r="C10" s="132">
        <v>0</v>
      </c>
      <c r="D10" s="133"/>
      <c r="E10" s="1">
        <v>250</v>
      </c>
      <c r="F10" s="18">
        <f>SUM(E10*C10)</f>
        <v>0</v>
      </c>
      <c r="G10" s="11"/>
      <c r="H10" s="11"/>
    </row>
    <row r="11" spans="1:8" x14ac:dyDescent="0.2">
      <c r="A11" s="11"/>
      <c r="B11" s="5" t="s">
        <v>6</v>
      </c>
      <c r="C11" s="98">
        <v>0</v>
      </c>
      <c r="D11" s="99"/>
      <c r="E11" s="2">
        <v>400</v>
      </c>
      <c r="F11" s="18">
        <f t="shared" ref="F11:F26" si="0">SUM(E11*C11)</f>
        <v>0</v>
      </c>
      <c r="G11" s="11"/>
      <c r="H11" s="11"/>
    </row>
    <row r="12" spans="1:8" x14ac:dyDescent="0.2">
      <c r="A12" s="11"/>
      <c r="B12" s="5" t="s">
        <v>7</v>
      </c>
      <c r="C12" s="98">
        <v>0</v>
      </c>
      <c r="D12" s="99"/>
      <c r="E12" s="2">
        <v>150</v>
      </c>
      <c r="F12" s="18">
        <f t="shared" si="0"/>
        <v>0</v>
      </c>
      <c r="G12" s="11"/>
      <c r="H12" s="11"/>
    </row>
    <row r="13" spans="1:8" x14ac:dyDescent="0.2">
      <c r="A13" s="11"/>
      <c r="B13" s="5" t="s">
        <v>8</v>
      </c>
      <c r="C13" s="98">
        <v>0</v>
      </c>
      <c r="D13" s="99"/>
      <c r="E13" s="2">
        <v>125</v>
      </c>
      <c r="F13" s="18">
        <f t="shared" si="0"/>
        <v>0</v>
      </c>
      <c r="G13" s="11"/>
      <c r="H13" s="11"/>
    </row>
    <row r="14" spans="1:8" x14ac:dyDescent="0.2">
      <c r="A14" s="11"/>
      <c r="B14" s="5" t="s">
        <v>9</v>
      </c>
      <c r="C14" s="98">
        <v>0</v>
      </c>
      <c r="D14" s="99"/>
      <c r="E14" s="2">
        <v>125</v>
      </c>
      <c r="F14" s="18">
        <f t="shared" si="0"/>
        <v>0</v>
      </c>
      <c r="G14" s="11"/>
      <c r="H14" s="11"/>
    </row>
    <row r="15" spans="1:8" x14ac:dyDescent="0.2">
      <c r="A15" s="11"/>
      <c r="B15" s="5" t="s">
        <v>68</v>
      </c>
      <c r="C15" s="98">
        <v>0</v>
      </c>
      <c r="D15" s="99"/>
      <c r="E15" s="2">
        <v>75</v>
      </c>
      <c r="F15" s="18">
        <f t="shared" si="0"/>
        <v>0</v>
      </c>
      <c r="G15" s="11"/>
      <c r="H15" s="11"/>
    </row>
    <row r="16" spans="1:8" x14ac:dyDescent="0.2">
      <c r="A16" s="11"/>
      <c r="B16" s="5" t="s">
        <v>10</v>
      </c>
      <c r="C16" s="98">
        <v>0</v>
      </c>
      <c r="D16" s="99"/>
      <c r="E16" s="2">
        <v>50</v>
      </c>
      <c r="F16" s="18">
        <f t="shared" si="0"/>
        <v>0</v>
      </c>
      <c r="G16" s="11"/>
      <c r="H16" s="11"/>
    </row>
    <row r="17" spans="1:8" x14ac:dyDescent="0.2">
      <c r="A17" s="11"/>
      <c r="B17" s="5" t="s">
        <v>11</v>
      </c>
      <c r="C17" s="98">
        <v>0</v>
      </c>
      <c r="D17" s="99"/>
      <c r="E17" s="2">
        <v>50</v>
      </c>
      <c r="F17" s="18">
        <f t="shared" si="0"/>
        <v>0</v>
      </c>
      <c r="G17" s="11"/>
      <c r="H17" s="11"/>
    </row>
    <row r="18" spans="1:8" x14ac:dyDescent="0.2">
      <c r="A18" s="11"/>
      <c r="B18" s="5" t="s">
        <v>12</v>
      </c>
      <c r="C18" s="98">
        <v>0</v>
      </c>
      <c r="D18" s="99"/>
      <c r="E18" s="2">
        <v>112.5</v>
      </c>
      <c r="F18" s="18">
        <f t="shared" si="0"/>
        <v>0</v>
      </c>
      <c r="G18" s="11"/>
      <c r="H18" s="11"/>
    </row>
    <row r="19" spans="1:8" x14ac:dyDescent="0.2">
      <c r="A19" s="11"/>
      <c r="B19" s="5" t="s">
        <v>37</v>
      </c>
      <c r="C19" s="98">
        <v>0</v>
      </c>
      <c r="D19" s="99"/>
      <c r="E19" s="2">
        <v>150</v>
      </c>
      <c r="F19" s="18">
        <f t="shared" si="0"/>
        <v>0</v>
      </c>
      <c r="G19" s="11"/>
      <c r="H19" s="11"/>
    </row>
    <row r="20" spans="1:8" x14ac:dyDescent="0.2">
      <c r="A20" s="11"/>
      <c r="B20" s="5" t="s">
        <v>19</v>
      </c>
      <c r="C20" s="98">
        <v>0</v>
      </c>
      <c r="D20" s="99"/>
      <c r="E20" s="2">
        <v>150</v>
      </c>
      <c r="F20" s="18">
        <f t="shared" si="0"/>
        <v>0</v>
      </c>
      <c r="G20" s="11"/>
      <c r="H20" s="11"/>
    </row>
    <row r="21" spans="1:8" x14ac:dyDescent="0.2">
      <c r="A21" s="11"/>
      <c r="B21" s="32" t="s">
        <v>49</v>
      </c>
      <c r="C21" s="98">
        <v>0</v>
      </c>
      <c r="D21" s="99"/>
      <c r="E21" s="2">
        <v>50</v>
      </c>
      <c r="F21" s="18">
        <f t="shared" si="0"/>
        <v>0</v>
      </c>
      <c r="G21" s="11"/>
      <c r="H21" s="11"/>
    </row>
    <row r="22" spans="1:8" x14ac:dyDescent="0.2">
      <c r="A22" s="11"/>
      <c r="B22" s="32" t="s">
        <v>50</v>
      </c>
      <c r="C22" s="98">
        <v>0</v>
      </c>
      <c r="D22" s="99"/>
      <c r="E22" s="2">
        <v>50</v>
      </c>
      <c r="F22" s="18">
        <f t="shared" si="0"/>
        <v>0</v>
      </c>
      <c r="G22" s="11"/>
      <c r="H22" s="11"/>
    </row>
    <row r="23" spans="1:8" x14ac:dyDescent="0.2">
      <c r="A23" s="11"/>
      <c r="B23" s="32" t="s">
        <v>51</v>
      </c>
      <c r="C23" s="98">
        <v>0</v>
      </c>
      <c r="D23" s="99"/>
      <c r="E23" s="2">
        <v>250</v>
      </c>
      <c r="F23" s="18">
        <f t="shared" si="0"/>
        <v>0</v>
      </c>
      <c r="G23" s="11"/>
      <c r="H23" s="11"/>
    </row>
    <row r="24" spans="1:8" x14ac:dyDescent="0.2">
      <c r="A24" s="11"/>
      <c r="B24" s="5" t="s">
        <v>35</v>
      </c>
      <c r="C24" s="98">
        <v>0</v>
      </c>
      <c r="D24" s="99"/>
      <c r="E24" s="2">
        <v>200</v>
      </c>
      <c r="F24" s="18">
        <f t="shared" si="0"/>
        <v>0</v>
      </c>
      <c r="G24" s="11"/>
      <c r="H24" s="11"/>
    </row>
    <row r="25" spans="1:8" x14ac:dyDescent="0.2">
      <c r="A25" s="11"/>
      <c r="B25" s="5" t="s">
        <v>36</v>
      </c>
      <c r="C25" s="98">
        <v>0</v>
      </c>
      <c r="D25" s="99"/>
      <c r="E25" s="2">
        <v>200</v>
      </c>
      <c r="F25" s="18">
        <f t="shared" si="0"/>
        <v>0</v>
      </c>
      <c r="G25" s="11"/>
      <c r="H25" s="11"/>
    </row>
    <row r="26" spans="1:8" ht="13.5" thickBot="1" x14ac:dyDescent="0.25">
      <c r="A26" s="11"/>
      <c r="B26" s="35" t="s">
        <v>69</v>
      </c>
      <c r="C26" s="100">
        <v>0</v>
      </c>
      <c r="D26" s="101"/>
      <c r="E26" s="36">
        <v>750</v>
      </c>
      <c r="F26" s="37">
        <f t="shared" si="0"/>
        <v>0</v>
      </c>
      <c r="G26" s="11"/>
      <c r="H26" s="21"/>
    </row>
    <row r="27" spans="1:8" ht="22.15" customHeight="1" thickBot="1" x14ac:dyDescent="0.3">
      <c r="A27" s="11"/>
      <c r="B27" s="52" t="s">
        <v>54</v>
      </c>
      <c r="C27" s="51"/>
      <c r="D27" s="51"/>
      <c r="E27" s="53"/>
      <c r="F27" s="49">
        <f>SUM(F10:F26)</f>
        <v>0</v>
      </c>
      <c r="G27" s="11"/>
      <c r="H27" s="21"/>
    </row>
    <row r="28" spans="1:8" ht="13.5" thickBot="1" x14ac:dyDescent="0.25">
      <c r="A28" s="11"/>
      <c r="B28" s="22"/>
      <c r="C28" s="22"/>
      <c r="D28" s="22"/>
      <c r="E28" s="23"/>
      <c r="F28" s="21"/>
      <c r="G28" s="11"/>
      <c r="H28" s="11"/>
    </row>
    <row r="29" spans="1:8" ht="18.75" thickBot="1" x14ac:dyDescent="0.3">
      <c r="A29" s="12"/>
      <c r="B29" s="115" t="s">
        <v>21</v>
      </c>
      <c r="C29" s="116"/>
      <c r="D29" s="117"/>
      <c r="E29" s="117"/>
      <c r="F29" s="118"/>
      <c r="G29" s="13"/>
      <c r="H29" s="11"/>
    </row>
    <row r="30" spans="1:8" ht="13.5" thickBot="1" x14ac:dyDescent="0.25">
      <c r="A30" s="11"/>
      <c r="B30" s="61" t="s">
        <v>0</v>
      </c>
      <c r="C30" s="113" t="s">
        <v>1</v>
      </c>
      <c r="D30" s="114"/>
      <c r="E30" s="62" t="s">
        <v>2</v>
      </c>
      <c r="F30" s="61" t="s">
        <v>3</v>
      </c>
      <c r="G30" s="11"/>
      <c r="H30" s="11"/>
    </row>
    <row r="31" spans="1:8" x14ac:dyDescent="0.2">
      <c r="A31" s="11"/>
      <c r="B31" s="10" t="s">
        <v>5</v>
      </c>
      <c r="C31" s="98">
        <v>0</v>
      </c>
      <c r="D31" s="99"/>
      <c r="E31" s="17">
        <v>500</v>
      </c>
      <c r="F31" s="24">
        <f t="shared" ref="F31:F44" si="1">C31*E31</f>
        <v>0</v>
      </c>
      <c r="G31" s="11"/>
      <c r="H31" s="11"/>
    </row>
    <row r="32" spans="1:8" x14ac:dyDescent="0.2">
      <c r="A32" s="11"/>
      <c r="B32" s="20" t="s">
        <v>6</v>
      </c>
      <c r="C32" s="98">
        <v>0</v>
      </c>
      <c r="D32" s="99"/>
      <c r="E32" s="19">
        <v>800</v>
      </c>
      <c r="F32" s="24">
        <f t="shared" si="1"/>
        <v>0</v>
      </c>
      <c r="G32" s="11"/>
      <c r="H32" s="11"/>
    </row>
    <row r="33" spans="1:8" x14ac:dyDescent="0.2">
      <c r="A33" s="11"/>
      <c r="B33" s="20" t="s">
        <v>7</v>
      </c>
      <c r="C33" s="98">
        <v>0</v>
      </c>
      <c r="D33" s="99"/>
      <c r="E33" s="19">
        <v>300</v>
      </c>
      <c r="F33" s="24">
        <f t="shared" si="1"/>
        <v>0</v>
      </c>
      <c r="G33" s="11"/>
      <c r="H33" s="11"/>
    </row>
    <row r="34" spans="1:8" x14ac:dyDescent="0.2">
      <c r="A34" s="11"/>
      <c r="B34" s="20" t="s">
        <v>8</v>
      </c>
      <c r="C34" s="98">
        <v>0</v>
      </c>
      <c r="D34" s="99"/>
      <c r="E34" s="19">
        <v>250</v>
      </c>
      <c r="F34" s="24">
        <f t="shared" si="1"/>
        <v>0</v>
      </c>
      <c r="G34" s="11"/>
      <c r="H34" s="11"/>
    </row>
    <row r="35" spans="1:8" x14ac:dyDescent="0.2">
      <c r="A35" s="11"/>
      <c r="B35" s="20" t="s">
        <v>9</v>
      </c>
      <c r="C35" s="98">
        <v>0</v>
      </c>
      <c r="D35" s="99"/>
      <c r="E35" s="19">
        <v>250</v>
      </c>
      <c r="F35" s="24">
        <f t="shared" si="1"/>
        <v>0</v>
      </c>
      <c r="G35" s="11"/>
      <c r="H35" s="11"/>
    </row>
    <row r="36" spans="1:8" x14ac:dyDescent="0.2">
      <c r="A36" s="11"/>
      <c r="B36" s="20" t="s">
        <v>68</v>
      </c>
      <c r="C36" s="98">
        <v>0</v>
      </c>
      <c r="D36" s="99"/>
      <c r="E36" s="19">
        <v>150</v>
      </c>
      <c r="F36" s="24">
        <f t="shared" si="1"/>
        <v>0</v>
      </c>
      <c r="G36" s="11"/>
      <c r="H36" s="11"/>
    </row>
    <row r="37" spans="1:8" x14ac:dyDescent="0.2">
      <c r="A37" s="11"/>
      <c r="B37" s="20" t="s">
        <v>10</v>
      </c>
      <c r="C37" s="98">
        <v>0</v>
      </c>
      <c r="D37" s="99"/>
      <c r="E37" s="19">
        <v>100</v>
      </c>
      <c r="F37" s="24">
        <f t="shared" si="1"/>
        <v>0</v>
      </c>
      <c r="G37" s="11"/>
      <c r="H37" s="11"/>
    </row>
    <row r="38" spans="1:8" x14ac:dyDescent="0.2">
      <c r="A38" s="11"/>
      <c r="B38" s="20" t="s">
        <v>11</v>
      </c>
      <c r="C38" s="98">
        <v>0</v>
      </c>
      <c r="D38" s="99"/>
      <c r="E38" s="19">
        <v>100</v>
      </c>
      <c r="F38" s="24">
        <f t="shared" si="1"/>
        <v>0</v>
      </c>
      <c r="G38" s="11"/>
      <c r="H38" s="11"/>
    </row>
    <row r="39" spans="1:8" x14ac:dyDescent="0.2">
      <c r="A39" s="11"/>
      <c r="B39" s="20" t="s">
        <v>12</v>
      </c>
      <c r="C39" s="98">
        <v>0</v>
      </c>
      <c r="D39" s="99"/>
      <c r="E39" s="19">
        <v>225</v>
      </c>
      <c r="F39" s="24">
        <f t="shared" si="1"/>
        <v>0</v>
      </c>
      <c r="G39" s="11"/>
      <c r="H39" s="11"/>
    </row>
    <row r="40" spans="1:8" x14ac:dyDescent="0.2">
      <c r="A40" s="11"/>
      <c r="B40" s="38" t="s">
        <v>37</v>
      </c>
      <c r="C40" s="100">
        <v>0</v>
      </c>
      <c r="D40" s="101"/>
      <c r="E40" s="39">
        <v>300</v>
      </c>
      <c r="F40" s="40">
        <f>C40*E40</f>
        <v>0</v>
      </c>
      <c r="G40" s="11"/>
      <c r="H40" s="21"/>
    </row>
    <row r="41" spans="1:8" x14ac:dyDescent="0.2">
      <c r="A41" s="11"/>
      <c r="B41" s="20" t="s">
        <v>19</v>
      </c>
      <c r="C41" s="98">
        <v>0</v>
      </c>
      <c r="D41" s="99"/>
      <c r="E41" s="19">
        <v>300</v>
      </c>
      <c r="F41" s="24">
        <f t="shared" si="1"/>
        <v>0</v>
      </c>
      <c r="G41" s="11"/>
      <c r="H41" s="11"/>
    </row>
    <row r="42" spans="1:8" x14ac:dyDescent="0.2">
      <c r="A42" s="11"/>
      <c r="B42" s="32" t="s">
        <v>49</v>
      </c>
      <c r="C42" s="98">
        <v>0</v>
      </c>
      <c r="D42" s="99"/>
      <c r="E42" s="19">
        <v>100</v>
      </c>
      <c r="F42" s="24">
        <f t="shared" si="1"/>
        <v>0</v>
      </c>
      <c r="G42" s="11"/>
      <c r="H42" s="11"/>
    </row>
    <row r="43" spans="1:8" x14ac:dyDescent="0.2">
      <c r="A43" s="11"/>
      <c r="B43" s="32" t="s">
        <v>50</v>
      </c>
      <c r="C43" s="98">
        <v>0</v>
      </c>
      <c r="D43" s="99"/>
      <c r="E43" s="19">
        <v>100</v>
      </c>
      <c r="F43" s="24">
        <f t="shared" si="1"/>
        <v>0</v>
      </c>
      <c r="G43" s="11"/>
      <c r="H43" s="11"/>
    </row>
    <row r="44" spans="1:8" x14ac:dyDescent="0.2">
      <c r="A44" s="11"/>
      <c r="B44" s="32" t="s">
        <v>51</v>
      </c>
      <c r="C44" s="98">
        <v>0</v>
      </c>
      <c r="D44" s="99"/>
      <c r="E44" s="19">
        <v>500</v>
      </c>
      <c r="F44" s="24">
        <f t="shared" si="1"/>
        <v>0</v>
      </c>
      <c r="G44" s="11"/>
      <c r="H44" s="11"/>
    </row>
    <row r="45" spans="1:8" x14ac:dyDescent="0.2">
      <c r="A45" s="11"/>
      <c r="B45" s="25" t="s">
        <v>35</v>
      </c>
      <c r="C45" s="98">
        <v>0</v>
      </c>
      <c r="D45" s="99"/>
      <c r="E45" s="19">
        <v>400</v>
      </c>
      <c r="F45" s="24">
        <f>C45*E45</f>
        <v>0</v>
      </c>
      <c r="G45" s="11"/>
      <c r="H45" s="21"/>
    </row>
    <row r="46" spans="1:8" x14ac:dyDescent="0.2">
      <c r="A46" s="11"/>
      <c r="B46" s="25" t="s">
        <v>36</v>
      </c>
      <c r="C46" s="98">
        <v>0</v>
      </c>
      <c r="D46" s="99"/>
      <c r="E46" s="19">
        <v>400</v>
      </c>
      <c r="F46" s="24">
        <f>C46*E46</f>
        <v>0</v>
      </c>
      <c r="G46" s="11"/>
      <c r="H46" s="21"/>
    </row>
    <row r="47" spans="1:8" x14ac:dyDescent="0.2">
      <c r="A47" s="11"/>
      <c r="B47" s="25" t="s">
        <v>69</v>
      </c>
      <c r="C47" s="98">
        <v>0</v>
      </c>
      <c r="D47" s="99"/>
      <c r="E47" s="19">
        <v>1200</v>
      </c>
      <c r="F47" s="24">
        <f>C47*E47</f>
        <v>0</v>
      </c>
      <c r="G47" s="11"/>
      <c r="H47" s="21"/>
    </row>
    <row r="48" spans="1:8" x14ac:dyDescent="0.2">
      <c r="A48" s="11"/>
      <c r="B48" s="25" t="s">
        <v>72</v>
      </c>
      <c r="C48" s="98">
        <v>0</v>
      </c>
      <c r="D48" s="99"/>
      <c r="E48" s="19">
        <v>1000</v>
      </c>
      <c r="F48" s="24">
        <f>C48*E48</f>
        <v>0</v>
      </c>
      <c r="G48" s="11"/>
      <c r="H48" s="21"/>
    </row>
    <row r="49" spans="1:8" ht="13.5" thickBot="1" x14ac:dyDescent="0.25">
      <c r="A49" s="11"/>
      <c r="B49" s="20" t="s">
        <v>28</v>
      </c>
      <c r="C49" s="98">
        <v>0</v>
      </c>
      <c r="D49" s="99"/>
      <c r="E49" s="19">
        <v>20</v>
      </c>
      <c r="F49" s="24">
        <f>C49*E49</f>
        <v>0</v>
      </c>
      <c r="G49" s="11"/>
      <c r="H49" s="21"/>
    </row>
    <row r="50" spans="1:8" ht="22.15" customHeight="1" thickBot="1" x14ac:dyDescent="0.3">
      <c r="A50" s="11"/>
      <c r="B50" s="46" t="s">
        <v>55</v>
      </c>
      <c r="C50" s="51"/>
      <c r="D50" s="51"/>
      <c r="E50" s="50"/>
      <c r="F50" s="49">
        <f>SUM(F31:F49)</f>
        <v>0</v>
      </c>
      <c r="G50" s="11"/>
      <c r="H50" s="21"/>
    </row>
    <row r="51" spans="1:8" s="58" customFormat="1" ht="13.5" thickBot="1" x14ac:dyDescent="0.25">
      <c r="B51" s="59"/>
      <c r="C51" s="136"/>
      <c r="D51" s="136"/>
      <c r="E51" s="60"/>
      <c r="F51" s="31"/>
    </row>
    <row r="52" spans="1:8" ht="13.5" thickBot="1" x14ac:dyDescent="0.25">
      <c r="A52" s="11"/>
      <c r="B52" s="63" t="s">
        <v>45</v>
      </c>
      <c r="C52" s="113" t="s">
        <v>47</v>
      </c>
      <c r="D52" s="114"/>
      <c r="E52" s="64" t="s">
        <v>46</v>
      </c>
      <c r="F52" s="65" t="s">
        <v>3</v>
      </c>
      <c r="G52" s="11"/>
      <c r="H52" s="11"/>
    </row>
    <row r="53" spans="1:8" x14ac:dyDescent="0.2">
      <c r="A53" s="11"/>
      <c r="B53" s="25" t="s">
        <v>44</v>
      </c>
      <c r="C53" s="134">
        <v>0</v>
      </c>
      <c r="D53" s="135"/>
      <c r="E53" s="19">
        <v>10</v>
      </c>
      <c r="F53" s="24">
        <f>SUM(E53*C53)</f>
        <v>0</v>
      </c>
      <c r="G53" s="11"/>
      <c r="H53" s="11"/>
    </row>
    <row r="54" spans="1:8" x14ac:dyDescent="0.2">
      <c r="A54" s="11"/>
      <c r="B54" s="25" t="s">
        <v>48</v>
      </c>
      <c r="C54" s="98">
        <v>0</v>
      </c>
      <c r="D54" s="99"/>
      <c r="E54" s="19">
        <v>5</v>
      </c>
      <c r="F54" s="24">
        <f>SUM(E54*C54)</f>
        <v>0</v>
      </c>
      <c r="G54" s="11"/>
      <c r="H54" s="21"/>
    </row>
    <row r="55" spans="1:8" ht="13.5" thickBot="1" x14ac:dyDescent="0.25">
      <c r="A55" s="11"/>
      <c r="B55" s="33"/>
      <c r="C55" s="34"/>
      <c r="D55" s="34"/>
      <c r="E55" s="30"/>
      <c r="F55" s="31"/>
      <c r="G55" s="11"/>
      <c r="H55" s="21"/>
    </row>
    <row r="56" spans="1:8" ht="13.5" thickBot="1" x14ac:dyDescent="0.25">
      <c r="A56" s="11"/>
      <c r="B56" s="63" t="s">
        <v>39</v>
      </c>
      <c r="C56" s="113" t="s">
        <v>38</v>
      </c>
      <c r="D56" s="114"/>
      <c r="E56" s="64" t="s">
        <v>56</v>
      </c>
      <c r="F56" s="65" t="s">
        <v>3</v>
      </c>
      <c r="G56" s="11"/>
      <c r="H56" s="11"/>
    </row>
    <row r="57" spans="1:8" x14ac:dyDescent="0.2">
      <c r="A57" s="11"/>
      <c r="B57" s="20" t="s">
        <v>40</v>
      </c>
      <c r="C57" s="134">
        <v>0</v>
      </c>
      <c r="D57" s="135"/>
      <c r="E57" s="19">
        <v>10</v>
      </c>
      <c r="F57" s="24">
        <f>SUM(E57*C57)</f>
        <v>0</v>
      </c>
      <c r="G57" s="11"/>
      <c r="H57" s="26"/>
    </row>
    <row r="58" spans="1:8" ht="13.5" thickBot="1" x14ac:dyDescent="0.25">
      <c r="A58" s="11"/>
      <c r="B58" s="22"/>
      <c r="C58" s="22"/>
      <c r="D58" s="22"/>
      <c r="E58" s="23"/>
      <c r="F58" s="11"/>
      <c r="G58" s="11"/>
      <c r="H58" s="11"/>
    </row>
    <row r="59" spans="1:8" ht="13.5" thickBot="1" x14ac:dyDescent="0.25">
      <c r="A59" s="11"/>
      <c r="B59" s="63" t="s">
        <v>41</v>
      </c>
      <c r="C59" s="113" t="s">
        <v>42</v>
      </c>
      <c r="D59" s="114"/>
      <c r="E59" s="64" t="s">
        <v>13</v>
      </c>
      <c r="F59" s="65" t="s">
        <v>3</v>
      </c>
      <c r="G59" s="11"/>
      <c r="H59" s="11"/>
    </row>
    <row r="60" spans="1:8" x14ac:dyDescent="0.2">
      <c r="A60" s="11"/>
      <c r="B60" s="20" t="s">
        <v>43</v>
      </c>
      <c r="C60" s="134">
        <v>0</v>
      </c>
      <c r="D60" s="135"/>
      <c r="E60" s="19">
        <v>25</v>
      </c>
      <c r="F60" s="24">
        <f>SUM(E60*C60)</f>
        <v>0</v>
      </c>
      <c r="G60" s="11"/>
      <c r="H60" s="11"/>
    </row>
    <row r="61" spans="1:8" x14ac:dyDescent="0.2">
      <c r="A61" s="11"/>
      <c r="B61" s="20" t="s">
        <v>60</v>
      </c>
      <c r="C61" s="98">
        <v>0</v>
      </c>
      <c r="D61" s="99"/>
      <c r="E61" s="19">
        <v>35</v>
      </c>
      <c r="F61" s="24">
        <f>SUM(E61*C61)</f>
        <v>0</v>
      </c>
      <c r="G61" s="11"/>
      <c r="H61" s="11"/>
    </row>
    <row r="62" spans="1:8" x14ac:dyDescent="0.2">
      <c r="A62" s="11"/>
      <c r="B62" s="20" t="s">
        <v>61</v>
      </c>
      <c r="C62" s="98">
        <v>0</v>
      </c>
      <c r="D62" s="99"/>
      <c r="E62" s="19">
        <v>15</v>
      </c>
      <c r="F62" s="24">
        <f>SUM(E62*C62)</f>
        <v>0</v>
      </c>
      <c r="G62" s="11"/>
      <c r="H62" s="11"/>
    </row>
    <row r="63" spans="1:8" ht="13.5" thickBot="1" x14ac:dyDescent="0.25">
      <c r="A63" s="11"/>
      <c r="B63" s="29"/>
      <c r="C63" s="34"/>
      <c r="D63" s="34"/>
      <c r="E63" s="30"/>
      <c r="F63" s="31"/>
      <c r="G63" s="11"/>
      <c r="H63" s="11"/>
    </row>
    <row r="64" spans="1:8" ht="13.5" thickBot="1" x14ac:dyDescent="0.25">
      <c r="A64" s="11"/>
      <c r="B64" s="63" t="s">
        <v>14</v>
      </c>
      <c r="C64" s="113" t="s">
        <v>15</v>
      </c>
      <c r="D64" s="114"/>
      <c r="E64" s="64" t="s">
        <v>16</v>
      </c>
      <c r="F64" s="65" t="s">
        <v>3</v>
      </c>
      <c r="G64" s="11"/>
      <c r="H64" s="11"/>
    </row>
    <row r="65" spans="1:8" ht="19.149999999999999" customHeight="1" x14ac:dyDescent="0.2">
      <c r="A65" s="11"/>
      <c r="B65" s="57" t="s">
        <v>70</v>
      </c>
      <c r="C65" s="138">
        <v>0</v>
      </c>
      <c r="D65" s="139"/>
      <c r="E65" s="55">
        <v>25</v>
      </c>
      <c r="F65" s="56">
        <f>SUM(E65*C65)</f>
        <v>0</v>
      </c>
      <c r="G65" s="11"/>
      <c r="H65" s="11"/>
    </row>
    <row r="66" spans="1:8" x14ac:dyDescent="0.2">
      <c r="A66" s="11"/>
      <c r="B66" s="10" t="s">
        <v>17</v>
      </c>
      <c r="C66" s="132">
        <v>0</v>
      </c>
      <c r="D66" s="133"/>
      <c r="E66" s="17">
        <v>5</v>
      </c>
      <c r="F66" s="54">
        <f>SUM(E66*C66)</f>
        <v>0</v>
      </c>
      <c r="G66" s="11"/>
      <c r="H66" s="11"/>
    </row>
    <row r="67" spans="1:8" x14ac:dyDescent="0.2">
      <c r="A67" s="11"/>
      <c r="B67" s="20" t="s">
        <v>18</v>
      </c>
      <c r="C67" s="98">
        <v>0</v>
      </c>
      <c r="D67" s="99"/>
      <c r="E67" s="19">
        <v>0.5</v>
      </c>
      <c r="F67" s="24">
        <f>SUM(E67*C67)</f>
        <v>0</v>
      </c>
      <c r="G67" s="11"/>
      <c r="H67" s="21"/>
    </row>
    <row r="68" spans="1:8" x14ac:dyDescent="0.2">
      <c r="A68" s="11"/>
      <c r="B68" s="20" t="s">
        <v>52</v>
      </c>
      <c r="C68" s="98">
        <v>0</v>
      </c>
      <c r="D68" s="99"/>
      <c r="E68" s="19">
        <v>100</v>
      </c>
      <c r="F68" s="24">
        <f>SUM(E68*C68)</f>
        <v>0</v>
      </c>
      <c r="G68" s="11"/>
      <c r="H68" s="21"/>
    </row>
    <row r="69" spans="1:8" x14ac:dyDescent="0.2">
      <c r="A69" s="11"/>
      <c r="B69" s="25" t="s">
        <v>32</v>
      </c>
      <c r="C69" s="98">
        <v>0</v>
      </c>
      <c r="D69" s="99"/>
      <c r="E69" s="19">
        <v>50</v>
      </c>
      <c r="F69" s="24">
        <f>SUM(E69*C69)</f>
        <v>0</v>
      </c>
      <c r="G69" s="11"/>
      <c r="H69" s="21"/>
    </row>
    <row r="70" spans="1:8" ht="13.5" thickBot="1" x14ac:dyDescent="0.25">
      <c r="A70" s="11"/>
      <c r="B70" s="22"/>
      <c r="C70" s="22"/>
      <c r="D70" s="22"/>
      <c r="E70" s="23"/>
      <c r="F70" s="11"/>
      <c r="G70" s="11"/>
      <c r="H70" s="11"/>
    </row>
    <row r="71" spans="1:8" ht="13.5" thickBot="1" x14ac:dyDescent="0.25">
      <c r="A71" s="11"/>
      <c r="B71" s="63" t="s">
        <v>20</v>
      </c>
      <c r="C71" s="113" t="s">
        <v>15</v>
      </c>
      <c r="D71" s="114"/>
      <c r="E71" s="64" t="s">
        <v>16</v>
      </c>
      <c r="F71" s="65" t="s">
        <v>3</v>
      </c>
      <c r="G71" s="11"/>
      <c r="H71" s="11"/>
    </row>
    <row r="72" spans="1:8" x14ac:dyDescent="0.2">
      <c r="A72" s="11"/>
      <c r="B72" s="10" t="s">
        <v>17</v>
      </c>
      <c r="C72" s="134">
        <v>0</v>
      </c>
      <c r="D72" s="135"/>
      <c r="E72" s="8" t="s">
        <v>24</v>
      </c>
      <c r="F72" s="27" t="str">
        <f>E72</f>
        <v>Current Price</v>
      </c>
      <c r="G72" s="11"/>
      <c r="H72" s="11"/>
    </row>
    <row r="73" spans="1:8" x14ac:dyDescent="0.2">
      <c r="A73" s="11"/>
      <c r="B73" s="20" t="s">
        <v>18</v>
      </c>
      <c r="C73" s="98">
        <v>0</v>
      </c>
      <c r="D73" s="99"/>
      <c r="E73" s="19" t="s">
        <v>24</v>
      </c>
      <c r="F73" s="27" t="s">
        <v>24</v>
      </c>
      <c r="G73" s="11"/>
      <c r="H73" s="21"/>
    </row>
    <row r="74" spans="1:8" ht="13.5" thickBot="1" x14ac:dyDescent="0.25">
      <c r="A74" s="11"/>
      <c r="B74" s="11"/>
      <c r="C74" s="11"/>
      <c r="D74" s="11"/>
      <c r="E74" s="21"/>
      <c r="F74" s="11"/>
      <c r="G74" s="11"/>
      <c r="H74" s="11"/>
    </row>
    <row r="75" spans="1:8" ht="13.5" thickBot="1" x14ac:dyDescent="0.25">
      <c r="A75" s="11"/>
      <c r="B75" s="63" t="s">
        <v>25</v>
      </c>
      <c r="C75" s="113" t="s">
        <v>31</v>
      </c>
      <c r="D75" s="114"/>
      <c r="E75" s="64" t="s">
        <v>2</v>
      </c>
      <c r="F75" s="65" t="s">
        <v>3</v>
      </c>
      <c r="G75" s="11"/>
      <c r="H75" s="11"/>
    </row>
    <row r="76" spans="1:8" x14ac:dyDescent="0.2">
      <c r="A76" s="11"/>
      <c r="B76" s="10" t="s">
        <v>26</v>
      </c>
      <c r="C76" s="137"/>
      <c r="D76" s="135"/>
      <c r="E76" s="28" t="s">
        <v>27</v>
      </c>
      <c r="F76" s="19" t="str">
        <f>E76</f>
        <v>Bid</v>
      </c>
      <c r="G76" s="11"/>
      <c r="H76" s="21"/>
    </row>
    <row r="77" spans="1:8" ht="13.5" thickBot="1" x14ac:dyDescent="0.25">
      <c r="A77" s="11"/>
      <c r="B77" s="22"/>
      <c r="C77" s="22"/>
      <c r="D77" s="22"/>
      <c r="E77" s="23"/>
      <c r="F77" s="11"/>
      <c r="G77" s="11"/>
      <c r="H77" s="11"/>
    </row>
    <row r="78" spans="1:8" ht="22.15" customHeight="1" thickBot="1" x14ac:dyDescent="0.3">
      <c r="A78" s="11"/>
      <c r="B78" s="46" t="s">
        <v>57</v>
      </c>
      <c r="C78" s="47"/>
      <c r="D78" s="47"/>
      <c r="E78" s="48"/>
      <c r="F78" s="49">
        <f>SUM(F27,F50,F53,F54,F57,F60,F61,F62,F65:F69)</f>
        <v>0</v>
      </c>
      <c r="G78" s="11"/>
      <c r="H78" s="21"/>
    </row>
    <row r="79" spans="1:8" x14ac:dyDescent="0.2">
      <c r="D79" s="3"/>
      <c r="E79" s="6"/>
    </row>
  </sheetData>
  <mergeCells count="68">
    <mergeCell ref="C48:D48"/>
    <mergeCell ref="C66:D66"/>
    <mergeCell ref="C75:D75"/>
    <mergeCell ref="C76:D76"/>
    <mergeCell ref="C67:D67"/>
    <mergeCell ref="C68:D68"/>
    <mergeCell ref="C69:D69"/>
    <mergeCell ref="C71:D71"/>
    <mergeCell ref="C72:D72"/>
    <mergeCell ref="C73:D73"/>
    <mergeCell ref="C59:D59"/>
    <mergeCell ref="C60:D60"/>
    <mergeCell ref="C65:D65"/>
    <mergeCell ref="C57:D57"/>
    <mergeCell ref="C49:D49"/>
    <mergeCell ref="C52:D52"/>
    <mergeCell ref="C53:D53"/>
    <mergeCell ref="C54:D54"/>
    <mergeCell ref="C51:D51"/>
    <mergeCell ref="C64:D64"/>
    <mergeCell ref="C61:D61"/>
    <mergeCell ref="C62:D62"/>
    <mergeCell ref="C56:D56"/>
    <mergeCell ref="C34:D34"/>
    <mergeCell ref="C35:D35"/>
    <mergeCell ref="C47:D47"/>
    <mergeCell ref="C37:D37"/>
    <mergeCell ref="C38:D38"/>
    <mergeCell ref="C39:D39"/>
    <mergeCell ref="C45:D45"/>
    <mergeCell ref="C46:D46"/>
    <mergeCell ref="C43:D43"/>
    <mergeCell ref="C44:D44"/>
    <mergeCell ref="C42:D42"/>
    <mergeCell ref="C36:D36"/>
    <mergeCell ref="C40:D40"/>
    <mergeCell ref="C41:D41"/>
    <mergeCell ref="C11:D11"/>
    <mergeCell ref="C12:D12"/>
    <mergeCell ref="C14:D14"/>
    <mergeCell ref="C15:D15"/>
    <mergeCell ref="C13:D13"/>
    <mergeCell ref="A1:F1"/>
    <mergeCell ref="A2:F2"/>
    <mergeCell ref="A4:F4"/>
    <mergeCell ref="A3:F3"/>
    <mergeCell ref="C31:D31"/>
    <mergeCell ref="C30:D30"/>
    <mergeCell ref="B29:F29"/>
    <mergeCell ref="B5:F5"/>
    <mergeCell ref="B6:F6"/>
    <mergeCell ref="B7:F7"/>
    <mergeCell ref="B8:F8"/>
    <mergeCell ref="C9:D9"/>
    <mergeCell ref="C10:D10"/>
    <mergeCell ref="C23:D23"/>
    <mergeCell ref="C24:D24"/>
    <mergeCell ref="C25:D25"/>
    <mergeCell ref="C33:D33"/>
    <mergeCell ref="C16:D16"/>
    <mergeCell ref="C17:D17"/>
    <mergeCell ref="C18:D18"/>
    <mergeCell ref="C19:D19"/>
    <mergeCell ref="C20:D20"/>
    <mergeCell ref="C21:D21"/>
    <mergeCell ref="C22:D22"/>
    <mergeCell ref="C32:D32"/>
    <mergeCell ref="C26:D26"/>
  </mergeCells>
  <phoneticPr fontId="2" type="noConversion"/>
  <pageMargins left="0.25" right="0.25" top="0.75" bottom="0.75" header="0.3" footer="0.3"/>
  <pageSetup orientation="portrait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114"/>
  <sheetViews>
    <sheetView tabSelected="1" topLeftCell="A72" zoomScale="140" zoomScaleNormal="140" workbookViewId="0">
      <selection activeCell="G88" sqref="G88"/>
    </sheetView>
  </sheetViews>
  <sheetFormatPr defaultColWidth="9.140625" defaultRowHeight="12.75" x14ac:dyDescent="0.2"/>
  <cols>
    <col min="1" max="1" width="2.7109375" style="3" customWidth="1"/>
    <col min="2" max="2" width="20.7109375" style="3" customWidth="1"/>
    <col min="3" max="3" width="8.7109375" style="3" customWidth="1"/>
    <col min="4" max="4" width="18.7109375" style="3" customWidth="1"/>
    <col min="5" max="5" width="20.7109375" style="6" customWidth="1"/>
    <col min="6" max="6" width="25.7109375" style="3" customWidth="1"/>
    <col min="7" max="7" width="3" style="3" customWidth="1"/>
    <col min="8" max="8" width="9.7109375" style="3" bestFit="1" customWidth="1"/>
    <col min="9" max="16384" width="9.140625" style="3"/>
  </cols>
  <sheetData>
    <row r="1" spans="1:8" ht="18" x14ac:dyDescent="0.25">
      <c r="A1" s="162" t="s">
        <v>4</v>
      </c>
      <c r="B1" s="163"/>
      <c r="C1" s="163"/>
      <c r="D1" s="163"/>
      <c r="E1" s="163"/>
      <c r="F1" s="163"/>
      <c r="G1" s="164"/>
      <c r="H1" s="11"/>
    </row>
    <row r="2" spans="1:8" ht="18" x14ac:dyDescent="0.25">
      <c r="A2" s="165" t="s">
        <v>23</v>
      </c>
      <c r="B2" s="166"/>
      <c r="C2" s="166"/>
      <c r="D2" s="166"/>
      <c r="E2" s="166"/>
      <c r="F2" s="166"/>
      <c r="G2" s="167"/>
      <c r="H2" s="11"/>
    </row>
    <row r="3" spans="1:8" ht="18.75" thickBot="1" x14ac:dyDescent="0.3">
      <c r="A3" s="168" t="s">
        <v>33</v>
      </c>
      <c r="B3" s="169"/>
      <c r="C3" s="169"/>
      <c r="D3" s="169"/>
      <c r="E3" s="169"/>
      <c r="F3" s="169"/>
      <c r="G3" s="170"/>
      <c r="H3" s="11"/>
    </row>
    <row r="4" spans="1:8" ht="18.75" thickBot="1" x14ac:dyDescent="0.3">
      <c r="A4" s="171"/>
      <c r="B4" s="172"/>
      <c r="C4" s="172"/>
      <c r="D4" s="172"/>
      <c r="E4" s="172"/>
      <c r="F4" s="172"/>
      <c r="G4" s="172"/>
      <c r="H4" s="11"/>
    </row>
    <row r="5" spans="1:8" ht="18.75" thickBot="1" x14ac:dyDescent="0.3">
      <c r="A5" s="12"/>
      <c r="B5" s="162" t="s">
        <v>63</v>
      </c>
      <c r="C5" s="175"/>
      <c r="D5" s="176"/>
      <c r="E5" s="176"/>
      <c r="F5" s="177"/>
      <c r="G5" s="13"/>
      <c r="H5" s="11"/>
    </row>
    <row r="6" spans="1:8" s="7" customFormat="1" x14ac:dyDescent="0.2">
      <c r="A6" s="14"/>
      <c r="B6" s="178" t="s">
        <v>65</v>
      </c>
      <c r="C6" s="179"/>
      <c r="D6" s="179"/>
      <c r="E6" s="179"/>
      <c r="F6" s="180"/>
      <c r="G6" s="15"/>
      <c r="H6" s="16"/>
    </row>
    <row r="7" spans="1:8" s="7" customFormat="1" x14ac:dyDescent="0.2">
      <c r="A7" s="14"/>
      <c r="B7" s="181" t="s">
        <v>66</v>
      </c>
      <c r="C7" s="182"/>
      <c r="D7" s="182"/>
      <c r="E7" s="182"/>
      <c r="F7" s="183"/>
      <c r="G7" s="15"/>
      <c r="H7" s="16"/>
    </row>
    <row r="8" spans="1:8" s="7" customFormat="1" ht="13.5" thickBot="1" x14ac:dyDescent="0.25">
      <c r="A8" s="14"/>
      <c r="B8" s="184" t="s">
        <v>67</v>
      </c>
      <c r="C8" s="185"/>
      <c r="D8" s="185"/>
      <c r="E8" s="185"/>
      <c r="F8" s="186"/>
      <c r="G8" s="15"/>
      <c r="H8" s="16"/>
    </row>
    <row r="9" spans="1:8" ht="13.5" thickBot="1" x14ac:dyDescent="0.25">
      <c r="A9" s="11"/>
      <c r="B9" s="41" t="s">
        <v>0</v>
      </c>
      <c r="C9" s="151" t="s">
        <v>1</v>
      </c>
      <c r="D9" s="152"/>
      <c r="E9" s="42" t="s">
        <v>2</v>
      </c>
      <c r="F9" s="41" t="s">
        <v>3</v>
      </c>
      <c r="G9" s="11"/>
      <c r="H9" s="11"/>
    </row>
    <row r="10" spans="1:8" x14ac:dyDescent="0.2">
      <c r="A10" s="11"/>
      <c r="B10" s="79" t="s">
        <v>5</v>
      </c>
      <c r="C10" s="173">
        <v>0</v>
      </c>
      <c r="D10" s="174"/>
      <c r="E10" s="80">
        <v>325</v>
      </c>
      <c r="F10" s="73">
        <f>SUM(E10*C10)</f>
        <v>0</v>
      </c>
      <c r="G10" s="11"/>
      <c r="H10" s="11"/>
    </row>
    <row r="11" spans="1:8" x14ac:dyDescent="0.2">
      <c r="A11" s="11"/>
      <c r="B11" s="71" t="s">
        <v>6</v>
      </c>
      <c r="C11" s="160">
        <v>0</v>
      </c>
      <c r="D11" s="161"/>
      <c r="E11" s="72">
        <v>500</v>
      </c>
      <c r="F11" s="73">
        <f t="shared" ref="F11:F29" si="0">SUM(E11*C11)</f>
        <v>0</v>
      </c>
      <c r="G11" s="11"/>
      <c r="H11" s="11"/>
    </row>
    <row r="12" spans="1:8" x14ac:dyDescent="0.2">
      <c r="A12" s="11"/>
      <c r="B12" s="71" t="s">
        <v>7</v>
      </c>
      <c r="C12" s="160">
        <v>0</v>
      </c>
      <c r="D12" s="161"/>
      <c r="E12" s="72">
        <v>200</v>
      </c>
      <c r="F12" s="73">
        <f t="shared" si="0"/>
        <v>0</v>
      </c>
      <c r="G12" s="11"/>
      <c r="H12" s="11"/>
    </row>
    <row r="13" spans="1:8" x14ac:dyDescent="0.2">
      <c r="A13" s="11"/>
      <c r="B13" s="71" t="s">
        <v>8</v>
      </c>
      <c r="C13" s="160">
        <v>0</v>
      </c>
      <c r="D13" s="161"/>
      <c r="E13" s="72">
        <v>175</v>
      </c>
      <c r="F13" s="73">
        <f t="shared" si="0"/>
        <v>0</v>
      </c>
      <c r="G13" s="11"/>
      <c r="H13" s="11"/>
    </row>
    <row r="14" spans="1:8" x14ac:dyDescent="0.2">
      <c r="A14" s="11"/>
      <c r="B14" s="5" t="s">
        <v>9</v>
      </c>
      <c r="C14" s="98">
        <v>0</v>
      </c>
      <c r="D14" s="99"/>
      <c r="E14" s="2">
        <v>125</v>
      </c>
      <c r="F14" s="18">
        <f t="shared" si="0"/>
        <v>0</v>
      </c>
      <c r="G14" s="11"/>
      <c r="H14" s="11"/>
    </row>
    <row r="15" spans="1:8" x14ac:dyDescent="0.2">
      <c r="A15" s="11"/>
      <c r="B15" s="75" t="s">
        <v>76</v>
      </c>
      <c r="C15" s="160">
        <v>0</v>
      </c>
      <c r="D15" s="161"/>
      <c r="E15" s="76">
        <v>125</v>
      </c>
      <c r="F15" s="74">
        <f t="shared" ref="F15:F16" si="1">C15*E15</f>
        <v>0</v>
      </c>
      <c r="G15" s="11"/>
      <c r="H15" s="11"/>
    </row>
    <row r="16" spans="1:8" x14ac:dyDescent="0.2">
      <c r="A16" s="11"/>
      <c r="B16" s="75" t="s">
        <v>77</v>
      </c>
      <c r="C16" s="160">
        <v>0</v>
      </c>
      <c r="D16" s="161"/>
      <c r="E16" s="76">
        <v>75</v>
      </c>
      <c r="F16" s="74">
        <f t="shared" si="1"/>
        <v>0</v>
      </c>
      <c r="G16" s="11"/>
      <c r="H16" s="11"/>
    </row>
    <row r="17" spans="1:8" x14ac:dyDescent="0.2">
      <c r="A17" s="11"/>
      <c r="B17" s="5" t="s">
        <v>10</v>
      </c>
      <c r="C17" s="98">
        <v>0</v>
      </c>
      <c r="D17" s="99"/>
      <c r="E17" s="2">
        <v>50</v>
      </c>
      <c r="F17" s="18">
        <f t="shared" si="0"/>
        <v>0</v>
      </c>
      <c r="G17" s="11"/>
      <c r="H17" s="11"/>
    </row>
    <row r="18" spans="1:8" x14ac:dyDescent="0.2">
      <c r="A18" s="11"/>
      <c r="B18" s="5" t="s">
        <v>11</v>
      </c>
      <c r="C18" s="98">
        <v>0</v>
      </c>
      <c r="D18" s="99"/>
      <c r="E18" s="2">
        <v>50</v>
      </c>
      <c r="F18" s="18">
        <f t="shared" si="0"/>
        <v>0</v>
      </c>
      <c r="G18" s="11"/>
      <c r="H18" s="11"/>
    </row>
    <row r="19" spans="1:8" x14ac:dyDescent="0.2">
      <c r="A19" s="11"/>
      <c r="B19" s="84" t="s">
        <v>75</v>
      </c>
      <c r="C19" s="160">
        <v>0</v>
      </c>
      <c r="D19" s="161"/>
      <c r="E19" s="72">
        <v>200</v>
      </c>
      <c r="F19" s="73">
        <f t="shared" si="0"/>
        <v>0</v>
      </c>
      <c r="G19" s="11"/>
      <c r="H19" s="11"/>
    </row>
    <row r="20" spans="1:8" x14ac:dyDescent="0.2">
      <c r="A20" s="11"/>
      <c r="B20" s="5" t="s">
        <v>37</v>
      </c>
      <c r="C20" s="98">
        <v>0</v>
      </c>
      <c r="D20" s="99"/>
      <c r="E20" s="2">
        <v>150</v>
      </c>
      <c r="F20" s="18">
        <f t="shared" si="0"/>
        <v>0</v>
      </c>
      <c r="G20" s="11"/>
      <c r="H20" s="11"/>
    </row>
    <row r="21" spans="1:8" x14ac:dyDescent="0.2">
      <c r="A21" s="11"/>
      <c r="B21" s="5" t="s">
        <v>19</v>
      </c>
      <c r="C21" s="98">
        <v>0</v>
      </c>
      <c r="D21" s="99"/>
      <c r="E21" s="2">
        <v>150</v>
      </c>
      <c r="F21" s="18">
        <f t="shared" si="0"/>
        <v>0</v>
      </c>
      <c r="G21" s="11"/>
      <c r="H21" s="11"/>
    </row>
    <row r="22" spans="1:8" x14ac:dyDescent="0.2">
      <c r="A22" s="11"/>
      <c r="B22" s="32" t="s">
        <v>49</v>
      </c>
      <c r="C22" s="98">
        <v>0</v>
      </c>
      <c r="D22" s="99"/>
      <c r="E22" s="2">
        <v>50</v>
      </c>
      <c r="F22" s="18">
        <f t="shared" si="0"/>
        <v>0</v>
      </c>
      <c r="G22" s="11"/>
      <c r="H22" s="11"/>
    </row>
    <row r="23" spans="1:8" x14ac:dyDescent="0.2">
      <c r="A23" s="11"/>
      <c r="B23" s="32" t="s">
        <v>50</v>
      </c>
      <c r="C23" s="98">
        <v>0</v>
      </c>
      <c r="D23" s="99"/>
      <c r="E23" s="2">
        <v>50</v>
      </c>
      <c r="F23" s="18">
        <f t="shared" si="0"/>
        <v>0</v>
      </c>
      <c r="G23" s="11"/>
      <c r="H23" s="11"/>
    </row>
    <row r="24" spans="1:8" x14ac:dyDescent="0.2">
      <c r="A24" s="11"/>
      <c r="B24" s="32" t="s">
        <v>51</v>
      </c>
      <c r="C24" s="98">
        <v>0</v>
      </c>
      <c r="D24" s="99"/>
      <c r="E24" s="2">
        <v>250</v>
      </c>
      <c r="F24" s="18">
        <f t="shared" si="0"/>
        <v>0</v>
      </c>
      <c r="G24" s="11"/>
      <c r="H24" s="11"/>
    </row>
    <row r="25" spans="1:8" x14ac:dyDescent="0.2">
      <c r="A25" s="11"/>
      <c r="B25" s="5" t="s">
        <v>35</v>
      </c>
      <c r="C25" s="98">
        <v>0</v>
      </c>
      <c r="D25" s="99"/>
      <c r="E25" s="2">
        <v>300</v>
      </c>
      <c r="F25" s="18">
        <f t="shared" si="0"/>
        <v>0</v>
      </c>
      <c r="G25" s="11"/>
      <c r="H25" s="11"/>
    </row>
    <row r="26" spans="1:8" x14ac:dyDescent="0.2">
      <c r="A26" s="11"/>
      <c r="B26" s="71" t="s">
        <v>36</v>
      </c>
      <c r="C26" s="160">
        <v>0</v>
      </c>
      <c r="D26" s="161"/>
      <c r="E26" s="72">
        <v>250</v>
      </c>
      <c r="F26" s="73">
        <f t="shared" si="0"/>
        <v>0</v>
      </c>
      <c r="G26" s="11"/>
      <c r="H26" s="11"/>
    </row>
    <row r="27" spans="1:8" x14ac:dyDescent="0.2">
      <c r="A27" s="11"/>
      <c r="B27" s="35" t="s">
        <v>69</v>
      </c>
      <c r="C27" s="98">
        <v>0</v>
      </c>
      <c r="D27" s="99"/>
      <c r="E27" s="36">
        <v>750</v>
      </c>
      <c r="F27" s="24">
        <f t="shared" si="0"/>
        <v>0</v>
      </c>
      <c r="G27" s="11"/>
      <c r="H27" s="11"/>
    </row>
    <row r="28" spans="1:8" x14ac:dyDescent="0.2">
      <c r="A28" s="11"/>
      <c r="B28" s="35" t="s">
        <v>73</v>
      </c>
      <c r="C28" s="98">
        <v>0</v>
      </c>
      <c r="D28" s="99"/>
      <c r="E28" s="36">
        <v>175</v>
      </c>
      <c r="F28" s="24">
        <f t="shared" si="0"/>
        <v>0</v>
      </c>
      <c r="G28" s="11"/>
      <c r="H28" s="11"/>
    </row>
    <row r="29" spans="1:8" ht="13.5" thickBot="1" x14ac:dyDescent="0.25">
      <c r="A29" s="11"/>
      <c r="B29" s="35" t="s">
        <v>72</v>
      </c>
      <c r="C29" s="100">
        <v>0</v>
      </c>
      <c r="D29" s="101"/>
      <c r="E29" s="36">
        <v>1000</v>
      </c>
      <c r="F29" s="37">
        <f t="shared" si="0"/>
        <v>0</v>
      </c>
      <c r="G29" s="11"/>
      <c r="H29" s="21"/>
    </row>
    <row r="30" spans="1:8" ht="22.15" customHeight="1" thickBot="1" x14ac:dyDescent="0.3">
      <c r="A30" s="11"/>
      <c r="B30" s="52" t="s">
        <v>54</v>
      </c>
      <c r="C30" s="51"/>
      <c r="D30" s="51"/>
      <c r="E30" s="53"/>
      <c r="F30" s="49">
        <f>SUM(F10:F29)</f>
        <v>0</v>
      </c>
      <c r="G30" s="11"/>
      <c r="H30" s="21"/>
    </row>
    <row r="31" spans="1:8" ht="13.5" thickBot="1" x14ac:dyDescent="0.25">
      <c r="A31" s="11"/>
      <c r="B31" s="22"/>
      <c r="C31" s="22"/>
      <c r="D31" s="22"/>
      <c r="E31" s="23"/>
      <c r="F31" s="21"/>
      <c r="G31" s="11"/>
      <c r="H31" s="11"/>
    </row>
    <row r="32" spans="1:8" ht="18.75" thickBot="1" x14ac:dyDescent="0.3">
      <c r="A32" s="12"/>
      <c r="B32" s="147" t="s">
        <v>21</v>
      </c>
      <c r="C32" s="148"/>
      <c r="D32" s="149"/>
      <c r="E32" s="149"/>
      <c r="F32" s="150"/>
      <c r="G32" s="13"/>
      <c r="H32" s="11"/>
    </row>
    <row r="33" spans="1:8" ht="13.5" thickBot="1" x14ac:dyDescent="0.25">
      <c r="A33" s="11"/>
      <c r="B33" s="41" t="s">
        <v>0</v>
      </c>
      <c r="C33" s="151" t="s">
        <v>1</v>
      </c>
      <c r="D33" s="152"/>
      <c r="E33" s="42" t="s">
        <v>2</v>
      </c>
      <c r="F33" s="41" t="s">
        <v>3</v>
      </c>
      <c r="G33" s="11"/>
      <c r="H33" s="11"/>
    </row>
    <row r="34" spans="1:8" x14ac:dyDescent="0.2">
      <c r="A34" s="11"/>
      <c r="B34" s="81" t="s">
        <v>5</v>
      </c>
      <c r="C34" s="160">
        <v>0</v>
      </c>
      <c r="D34" s="161"/>
      <c r="E34" s="82">
        <v>650</v>
      </c>
      <c r="F34" s="74">
        <f t="shared" ref="F34:F39" si="2">C34*E34</f>
        <v>0</v>
      </c>
      <c r="G34" s="11"/>
      <c r="H34" s="11"/>
    </row>
    <row r="35" spans="1:8" x14ac:dyDescent="0.2">
      <c r="A35" s="11"/>
      <c r="B35" s="83" t="s">
        <v>6</v>
      </c>
      <c r="C35" s="160">
        <v>0</v>
      </c>
      <c r="D35" s="161"/>
      <c r="E35" s="76">
        <v>1000</v>
      </c>
      <c r="F35" s="74">
        <f t="shared" si="2"/>
        <v>0</v>
      </c>
      <c r="G35" s="11"/>
      <c r="H35" s="11"/>
    </row>
    <row r="36" spans="1:8" x14ac:dyDescent="0.2">
      <c r="A36" s="11"/>
      <c r="B36" s="83" t="s">
        <v>7</v>
      </c>
      <c r="C36" s="160">
        <v>0</v>
      </c>
      <c r="D36" s="161"/>
      <c r="E36" s="76">
        <v>400</v>
      </c>
      <c r="F36" s="74">
        <f t="shared" si="2"/>
        <v>0</v>
      </c>
      <c r="G36" s="11"/>
      <c r="H36" s="11"/>
    </row>
    <row r="37" spans="1:8" x14ac:dyDescent="0.2">
      <c r="A37" s="11"/>
      <c r="B37" s="83" t="s">
        <v>8</v>
      </c>
      <c r="C37" s="160">
        <v>0</v>
      </c>
      <c r="D37" s="161"/>
      <c r="E37" s="76">
        <v>350</v>
      </c>
      <c r="F37" s="74">
        <f t="shared" si="2"/>
        <v>0</v>
      </c>
      <c r="G37" s="11"/>
      <c r="H37" s="11"/>
    </row>
    <row r="38" spans="1:8" x14ac:dyDescent="0.2">
      <c r="A38" s="11"/>
      <c r="B38" s="20" t="s">
        <v>9</v>
      </c>
      <c r="C38" s="98">
        <v>0</v>
      </c>
      <c r="D38" s="99"/>
      <c r="E38" s="19">
        <v>250</v>
      </c>
      <c r="F38" s="24">
        <f t="shared" si="2"/>
        <v>0</v>
      </c>
      <c r="G38" s="11"/>
      <c r="H38" s="11"/>
    </row>
    <row r="39" spans="1:8" x14ac:dyDescent="0.2">
      <c r="A39" s="11"/>
      <c r="B39" s="75" t="s">
        <v>76</v>
      </c>
      <c r="C39" s="160">
        <v>0</v>
      </c>
      <c r="D39" s="161"/>
      <c r="E39" s="76">
        <v>250</v>
      </c>
      <c r="F39" s="74">
        <f t="shared" si="2"/>
        <v>0</v>
      </c>
      <c r="G39" s="11"/>
      <c r="H39" s="11"/>
    </row>
    <row r="40" spans="1:8" x14ac:dyDescent="0.2">
      <c r="A40" s="11"/>
      <c r="B40" s="75" t="s">
        <v>77</v>
      </c>
      <c r="C40" s="160">
        <v>0</v>
      </c>
      <c r="D40" s="161"/>
      <c r="E40" s="76">
        <v>150</v>
      </c>
      <c r="F40" s="74">
        <f t="shared" ref="F40" si="3">C40*E40</f>
        <v>0</v>
      </c>
      <c r="G40" s="11"/>
      <c r="H40" s="11"/>
    </row>
    <row r="41" spans="1:8" x14ac:dyDescent="0.2">
      <c r="A41" s="11"/>
      <c r="B41" s="20" t="s">
        <v>10</v>
      </c>
      <c r="C41" s="98">
        <v>0</v>
      </c>
      <c r="D41" s="99"/>
      <c r="E41" s="19">
        <v>100</v>
      </c>
      <c r="F41" s="24">
        <f t="shared" ref="F41:F48" si="4">C41*E41</f>
        <v>0</v>
      </c>
      <c r="G41" s="11"/>
      <c r="H41" s="11"/>
    </row>
    <row r="42" spans="1:8" x14ac:dyDescent="0.2">
      <c r="A42" s="11"/>
      <c r="B42" s="20" t="s">
        <v>11</v>
      </c>
      <c r="C42" s="98">
        <v>0</v>
      </c>
      <c r="D42" s="99"/>
      <c r="E42" s="19">
        <v>100</v>
      </c>
      <c r="F42" s="24">
        <f t="shared" si="4"/>
        <v>0</v>
      </c>
      <c r="G42" s="11"/>
      <c r="H42" s="11"/>
    </row>
    <row r="43" spans="1:8" x14ac:dyDescent="0.2">
      <c r="A43" s="11"/>
      <c r="B43" s="75" t="s">
        <v>75</v>
      </c>
      <c r="C43" s="160">
        <v>0</v>
      </c>
      <c r="D43" s="161"/>
      <c r="E43" s="76">
        <v>225</v>
      </c>
      <c r="F43" s="74">
        <f t="shared" si="4"/>
        <v>0</v>
      </c>
      <c r="G43" s="11"/>
      <c r="H43" s="11"/>
    </row>
    <row r="44" spans="1:8" x14ac:dyDescent="0.2">
      <c r="A44" s="11"/>
      <c r="B44" s="38" t="s">
        <v>37</v>
      </c>
      <c r="C44" s="100">
        <v>0</v>
      </c>
      <c r="D44" s="101"/>
      <c r="E44" s="39">
        <v>300</v>
      </c>
      <c r="F44" s="40">
        <f>C44*E44</f>
        <v>0</v>
      </c>
      <c r="G44" s="11"/>
      <c r="H44" s="21"/>
    </row>
    <row r="45" spans="1:8" x14ac:dyDescent="0.2">
      <c r="A45" s="11"/>
      <c r="B45" s="20" t="s">
        <v>19</v>
      </c>
      <c r="C45" s="98">
        <v>0</v>
      </c>
      <c r="D45" s="99"/>
      <c r="E45" s="19">
        <v>300</v>
      </c>
      <c r="F45" s="24">
        <f t="shared" si="4"/>
        <v>0</v>
      </c>
      <c r="G45" s="11"/>
      <c r="H45" s="11"/>
    </row>
    <row r="46" spans="1:8" x14ac:dyDescent="0.2">
      <c r="A46" s="11"/>
      <c r="B46" s="32" t="s">
        <v>49</v>
      </c>
      <c r="C46" s="98">
        <v>0</v>
      </c>
      <c r="D46" s="99"/>
      <c r="E46" s="19">
        <v>100</v>
      </c>
      <c r="F46" s="24">
        <f t="shared" si="4"/>
        <v>0</v>
      </c>
      <c r="G46" s="11"/>
      <c r="H46" s="11"/>
    </row>
    <row r="47" spans="1:8" x14ac:dyDescent="0.2">
      <c r="A47" s="11"/>
      <c r="B47" s="32" t="s">
        <v>50</v>
      </c>
      <c r="C47" s="98">
        <v>0</v>
      </c>
      <c r="D47" s="99"/>
      <c r="E47" s="19">
        <v>100</v>
      </c>
      <c r="F47" s="24">
        <f t="shared" si="4"/>
        <v>0</v>
      </c>
      <c r="G47" s="11"/>
      <c r="H47" s="11"/>
    </row>
    <row r="48" spans="1:8" x14ac:dyDescent="0.2">
      <c r="A48" s="11"/>
      <c r="B48" s="32" t="s">
        <v>51</v>
      </c>
      <c r="C48" s="98">
        <v>0</v>
      </c>
      <c r="D48" s="99"/>
      <c r="E48" s="19">
        <v>500</v>
      </c>
      <c r="F48" s="24">
        <f t="shared" si="4"/>
        <v>0</v>
      </c>
      <c r="G48" s="11"/>
      <c r="H48" s="11"/>
    </row>
    <row r="49" spans="1:8" x14ac:dyDescent="0.2">
      <c r="A49" s="11"/>
      <c r="B49" s="75" t="s">
        <v>35</v>
      </c>
      <c r="C49" s="160">
        <v>0</v>
      </c>
      <c r="D49" s="161"/>
      <c r="E49" s="76">
        <v>600</v>
      </c>
      <c r="F49" s="74">
        <f t="shared" ref="F49:F54" si="5">C49*E49</f>
        <v>0</v>
      </c>
      <c r="G49" s="11"/>
      <c r="H49" s="21"/>
    </row>
    <row r="50" spans="1:8" x14ac:dyDescent="0.2">
      <c r="A50" s="11"/>
      <c r="B50" s="75" t="s">
        <v>36</v>
      </c>
      <c r="C50" s="160">
        <v>0</v>
      </c>
      <c r="D50" s="161"/>
      <c r="E50" s="76">
        <v>500</v>
      </c>
      <c r="F50" s="74">
        <f t="shared" si="5"/>
        <v>0</v>
      </c>
      <c r="G50" s="11"/>
      <c r="H50" s="21"/>
    </row>
    <row r="51" spans="1:8" x14ac:dyDescent="0.2">
      <c r="A51" s="11"/>
      <c r="B51" s="25" t="s">
        <v>69</v>
      </c>
      <c r="C51" s="98">
        <v>0</v>
      </c>
      <c r="D51" s="99"/>
      <c r="E51" s="19">
        <v>1200</v>
      </c>
      <c r="F51" s="24">
        <f t="shared" si="5"/>
        <v>0</v>
      </c>
      <c r="G51" s="11"/>
      <c r="H51" s="21"/>
    </row>
    <row r="52" spans="1:8" x14ac:dyDescent="0.2">
      <c r="A52" s="11"/>
      <c r="B52" s="25" t="s">
        <v>73</v>
      </c>
      <c r="C52" s="98">
        <v>0</v>
      </c>
      <c r="D52" s="99"/>
      <c r="E52" s="19">
        <v>350</v>
      </c>
      <c r="F52" s="24">
        <f t="shared" si="5"/>
        <v>0</v>
      </c>
      <c r="G52" s="11"/>
      <c r="H52" s="21"/>
    </row>
    <row r="53" spans="1:8" x14ac:dyDescent="0.2">
      <c r="A53" s="11"/>
      <c r="B53" s="25" t="s">
        <v>72</v>
      </c>
      <c r="C53" s="98">
        <v>0</v>
      </c>
      <c r="D53" s="99"/>
      <c r="E53" s="19">
        <v>1000</v>
      </c>
      <c r="F53" s="24">
        <f t="shared" si="5"/>
        <v>0</v>
      </c>
      <c r="G53" s="11"/>
      <c r="H53" s="21"/>
    </row>
    <row r="54" spans="1:8" ht="13.5" thickBot="1" x14ac:dyDescent="0.25">
      <c r="A54" s="11"/>
      <c r="B54" s="20" t="s">
        <v>28</v>
      </c>
      <c r="C54" s="98">
        <v>0</v>
      </c>
      <c r="D54" s="99"/>
      <c r="E54" s="19">
        <v>20</v>
      </c>
      <c r="F54" s="24">
        <f t="shared" si="5"/>
        <v>0</v>
      </c>
      <c r="G54" s="11"/>
      <c r="H54" s="21"/>
    </row>
    <row r="55" spans="1:8" ht="22.15" customHeight="1" thickBot="1" x14ac:dyDescent="0.3">
      <c r="A55" s="11"/>
      <c r="B55" s="46" t="s">
        <v>55</v>
      </c>
      <c r="C55" s="51"/>
      <c r="D55" s="51"/>
      <c r="E55" s="50"/>
      <c r="F55" s="49">
        <f>SUM(F34:F54)</f>
        <v>0</v>
      </c>
      <c r="G55" s="11"/>
      <c r="H55" s="21"/>
    </row>
    <row r="56" spans="1:8" ht="8.4499999999999993" customHeight="1" thickBot="1" x14ac:dyDescent="0.25">
      <c r="A56" s="11"/>
      <c r="B56" s="22"/>
      <c r="C56" s="22"/>
      <c r="D56" s="22"/>
      <c r="E56" s="23"/>
      <c r="F56" s="11"/>
      <c r="G56" s="11"/>
    </row>
    <row r="57" spans="1:8" ht="18.75" thickBot="1" x14ac:dyDescent="0.3">
      <c r="A57" s="11"/>
      <c r="B57" s="147" t="s">
        <v>22</v>
      </c>
      <c r="C57" s="148"/>
      <c r="D57" s="149"/>
      <c r="E57" s="149"/>
      <c r="F57" s="150"/>
      <c r="G57" s="11"/>
      <c r="H57" s="11"/>
    </row>
    <row r="58" spans="1:8" ht="13.5" thickBot="1" x14ac:dyDescent="0.25">
      <c r="A58" s="11"/>
      <c r="B58" s="43" t="s">
        <v>0</v>
      </c>
      <c r="C58" s="43" t="s">
        <v>30</v>
      </c>
      <c r="D58" s="153" t="s">
        <v>34</v>
      </c>
      <c r="E58" s="154"/>
      <c r="F58" s="44" t="s">
        <v>3</v>
      </c>
      <c r="G58" s="11"/>
      <c r="H58" s="11"/>
    </row>
    <row r="59" spans="1:8" x14ac:dyDescent="0.2">
      <c r="A59" s="11"/>
      <c r="B59" s="81" t="s">
        <v>5</v>
      </c>
      <c r="C59" s="77">
        <v>0</v>
      </c>
      <c r="D59" s="155">
        <v>500</v>
      </c>
      <c r="E59" s="156"/>
      <c r="F59" s="73">
        <f>SUM(D59:E59)*C59</f>
        <v>0</v>
      </c>
      <c r="G59" s="11"/>
      <c r="H59" s="11"/>
    </row>
    <row r="60" spans="1:8" x14ac:dyDescent="0.2">
      <c r="A60" s="11"/>
      <c r="B60" s="83" t="s">
        <v>6</v>
      </c>
      <c r="C60" s="77">
        <v>0</v>
      </c>
      <c r="D60" s="140">
        <v>750</v>
      </c>
      <c r="E60" s="141"/>
      <c r="F60" s="73">
        <f t="shared" ref="F60:F82" si="6">SUM(D60:E60)*C60</f>
        <v>0</v>
      </c>
      <c r="G60" s="11"/>
      <c r="H60" s="11"/>
    </row>
    <row r="61" spans="1:8" x14ac:dyDescent="0.2">
      <c r="A61" s="11"/>
      <c r="B61" s="83" t="s">
        <v>7</v>
      </c>
      <c r="C61" s="77">
        <v>0</v>
      </c>
      <c r="D61" s="140">
        <v>350</v>
      </c>
      <c r="E61" s="141"/>
      <c r="F61" s="73">
        <f t="shared" si="6"/>
        <v>0</v>
      </c>
      <c r="G61" s="11"/>
      <c r="H61" s="11"/>
    </row>
    <row r="62" spans="1:8" x14ac:dyDescent="0.2">
      <c r="A62" s="11"/>
      <c r="B62" s="83" t="s">
        <v>8</v>
      </c>
      <c r="C62" s="77">
        <v>0</v>
      </c>
      <c r="D62" s="140">
        <v>250</v>
      </c>
      <c r="E62" s="141"/>
      <c r="F62" s="73">
        <f t="shared" si="6"/>
        <v>0</v>
      </c>
      <c r="G62" s="11"/>
      <c r="H62" s="11"/>
    </row>
    <row r="63" spans="1:8" x14ac:dyDescent="0.2">
      <c r="A63" s="11"/>
      <c r="B63" s="20" t="s">
        <v>9</v>
      </c>
      <c r="C63" s="9">
        <v>0</v>
      </c>
      <c r="D63" s="157">
        <v>250</v>
      </c>
      <c r="E63" s="158"/>
      <c r="F63" s="18">
        <f t="shared" si="6"/>
        <v>0</v>
      </c>
      <c r="G63" s="11"/>
      <c r="H63" s="11"/>
    </row>
    <row r="64" spans="1:8" x14ac:dyDescent="0.2">
      <c r="A64" s="11"/>
      <c r="B64" s="75" t="s">
        <v>76</v>
      </c>
      <c r="C64" s="78">
        <v>0</v>
      </c>
      <c r="D64" s="159">
        <v>200</v>
      </c>
      <c r="E64" s="141"/>
      <c r="F64" s="74">
        <f>C64*D64</f>
        <v>0</v>
      </c>
      <c r="G64" s="11"/>
      <c r="H64" s="11"/>
    </row>
    <row r="65" spans="1:8" x14ac:dyDescent="0.2">
      <c r="A65" s="11"/>
      <c r="B65" s="75" t="s">
        <v>77</v>
      </c>
      <c r="C65" s="88">
        <v>0</v>
      </c>
      <c r="D65" s="159">
        <v>100</v>
      </c>
      <c r="E65" s="141"/>
      <c r="F65" s="74">
        <f>C65*D65</f>
        <v>0</v>
      </c>
      <c r="G65" s="11"/>
      <c r="H65" s="11"/>
    </row>
    <row r="66" spans="1:8" x14ac:dyDescent="0.2">
      <c r="A66" s="11"/>
      <c r="B66" s="20" t="s">
        <v>10</v>
      </c>
      <c r="C66" s="9">
        <v>0</v>
      </c>
      <c r="D66" s="157">
        <v>100</v>
      </c>
      <c r="E66" s="158"/>
      <c r="F66" s="18">
        <f t="shared" si="6"/>
        <v>0</v>
      </c>
      <c r="G66" s="11"/>
      <c r="H66" s="11"/>
    </row>
    <row r="67" spans="1:8" x14ac:dyDescent="0.2">
      <c r="A67" s="11"/>
      <c r="B67" s="20" t="s">
        <v>11</v>
      </c>
      <c r="C67" s="9">
        <v>0</v>
      </c>
      <c r="D67" s="157">
        <v>100</v>
      </c>
      <c r="E67" s="158"/>
      <c r="F67" s="18">
        <f t="shared" si="6"/>
        <v>0</v>
      </c>
      <c r="G67" s="11"/>
      <c r="H67" s="11"/>
    </row>
    <row r="68" spans="1:8" x14ac:dyDescent="0.2">
      <c r="A68" s="11"/>
      <c r="B68" s="75" t="s">
        <v>75</v>
      </c>
      <c r="C68" s="77">
        <v>0</v>
      </c>
      <c r="D68" s="140">
        <v>200</v>
      </c>
      <c r="E68" s="141"/>
      <c r="F68" s="73">
        <f t="shared" si="6"/>
        <v>0</v>
      </c>
      <c r="G68" s="11"/>
      <c r="H68" s="11"/>
    </row>
    <row r="69" spans="1:8" x14ac:dyDescent="0.2">
      <c r="A69" s="11"/>
      <c r="B69" s="38" t="s">
        <v>37</v>
      </c>
      <c r="C69" s="70">
        <v>0</v>
      </c>
      <c r="D69" s="188">
        <v>200</v>
      </c>
      <c r="E69" s="189"/>
      <c r="F69" s="24">
        <f>SUM(D69:E69)*C69</f>
        <v>0</v>
      </c>
      <c r="G69" s="11"/>
      <c r="H69" s="21"/>
    </row>
    <row r="70" spans="1:8" x14ac:dyDescent="0.2">
      <c r="A70" s="11"/>
      <c r="B70" s="20" t="s">
        <v>19</v>
      </c>
      <c r="C70" s="9">
        <v>0</v>
      </c>
      <c r="D70" s="157">
        <v>300</v>
      </c>
      <c r="E70" s="158"/>
      <c r="F70" s="18">
        <f t="shared" ref="F70:F80" si="7">SUM(D70:E70)*C70</f>
        <v>0</v>
      </c>
      <c r="G70" s="11"/>
      <c r="H70" s="21"/>
    </row>
    <row r="71" spans="1:8" x14ac:dyDescent="0.2">
      <c r="A71" s="11"/>
      <c r="B71" s="32" t="s">
        <v>49</v>
      </c>
      <c r="C71" s="9">
        <v>0</v>
      </c>
      <c r="D71" s="157">
        <v>100</v>
      </c>
      <c r="E71" s="158"/>
      <c r="F71" s="18">
        <f t="shared" si="7"/>
        <v>0</v>
      </c>
      <c r="G71" s="11"/>
      <c r="H71" s="21"/>
    </row>
    <row r="72" spans="1:8" x14ac:dyDescent="0.2">
      <c r="A72" s="11"/>
      <c r="B72" s="32" t="s">
        <v>50</v>
      </c>
      <c r="C72" s="9">
        <v>0</v>
      </c>
      <c r="D72" s="157">
        <v>100</v>
      </c>
      <c r="E72" s="158"/>
      <c r="F72" s="18">
        <f t="shared" si="7"/>
        <v>0</v>
      </c>
      <c r="G72" s="11"/>
      <c r="H72" s="21"/>
    </row>
    <row r="73" spans="1:8" x14ac:dyDescent="0.2">
      <c r="A73" s="11"/>
      <c r="B73" s="32" t="s">
        <v>51</v>
      </c>
      <c r="C73" s="9">
        <v>0</v>
      </c>
      <c r="D73" s="157">
        <v>500</v>
      </c>
      <c r="E73" s="158"/>
      <c r="F73" s="18">
        <f t="shared" si="7"/>
        <v>0</v>
      </c>
      <c r="G73" s="11"/>
      <c r="H73" s="21"/>
    </row>
    <row r="74" spans="1:8" x14ac:dyDescent="0.2">
      <c r="A74" s="11"/>
      <c r="B74" s="75" t="s">
        <v>35</v>
      </c>
      <c r="C74" s="77">
        <v>0</v>
      </c>
      <c r="D74" s="140">
        <v>400</v>
      </c>
      <c r="E74" s="141"/>
      <c r="F74" s="73">
        <f t="shared" si="7"/>
        <v>0</v>
      </c>
      <c r="G74" s="11"/>
      <c r="H74" s="21"/>
    </row>
    <row r="75" spans="1:8" x14ac:dyDescent="0.2">
      <c r="A75" s="11"/>
      <c r="B75" s="75" t="s">
        <v>36</v>
      </c>
      <c r="C75" s="77">
        <v>0</v>
      </c>
      <c r="D75" s="140">
        <v>250</v>
      </c>
      <c r="E75" s="141"/>
      <c r="F75" s="73">
        <f t="shared" si="7"/>
        <v>0</v>
      </c>
      <c r="G75" s="11"/>
      <c r="H75" s="21"/>
    </row>
    <row r="76" spans="1:8" x14ac:dyDescent="0.2">
      <c r="A76" s="11"/>
      <c r="B76" s="25" t="s">
        <v>69</v>
      </c>
      <c r="C76" s="9">
        <v>0</v>
      </c>
      <c r="D76" s="157">
        <v>1000</v>
      </c>
      <c r="E76" s="158"/>
      <c r="F76" s="18">
        <f t="shared" si="7"/>
        <v>0</v>
      </c>
      <c r="G76" s="11"/>
      <c r="H76" s="21"/>
    </row>
    <row r="77" spans="1:8" x14ac:dyDescent="0.2">
      <c r="A77" s="11"/>
      <c r="B77" s="38" t="s">
        <v>73</v>
      </c>
      <c r="C77" s="70">
        <v>0</v>
      </c>
      <c r="D77" s="157">
        <v>175</v>
      </c>
      <c r="E77" s="158"/>
      <c r="F77" s="24">
        <f t="shared" si="7"/>
        <v>0</v>
      </c>
      <c r="G77" s="11"/>
      <c r="H77" s="21"/>
    </row>
    <row r="78" spans="1:8" x14ac:dyDescent="0.2">
      <c r="A78" s="11"/>
      <c r="B78" s="38" t="s">
        <v>72</v>
      </c>
      <c r="C78" s="70">
        <v>0</v>
      </c>
      <c r="D78" s="157">
        <v>1000</v>
      </c>
      <c r="E78" s="158"/>
      <c r="F78" s="24">
        <f t="shared" si="7"/>
        <v>0</v>
      </c>
      <c r="G78" s="11"/>
      <c r="H78" s="21"/>
    </row>
    <row r="79" spans="1:8" x14ac:dyDescent="0.2">
      <c r="A79" s="11"/>
      <c r="B79" s="75" t="s">
        <v>78</v>
      </c>
      <c r="C79" s="78">
        <v>0</v>
      </c>
      <c r="D79" s="140">
        <v>1000</v>
      </c>
      <c r="E79" s="141"/>
      <c r="F79" s="74">
        <f t="shared" ref="F79" si="8">SUM(D79:E79)*C79</f>
        <v>0</v>
      </c>
      <c r="G79" s="11"/>
      <c r="H79" s="21"/>
    </row>
    <row r="80" spans="1:8" x14ac:dyDescent="0.2">
      <c r="A80" s="11"/>
      <c r="B80" s="75" t="s">
        <v>74</v>
      </c>
      <c r="C80" s="78">
        <v>0</v>
      </c>
      <c r="D80" s="140">
        <v>2500</v>
      </c>
      <c r="E80" s="141"/>
      <c r="F80" s="74">
        <f t="shared" si="7"/>
        <v>0</v>
      </c>
      <c r="G80" s="11"/>
      <c r="H80" s="21"/>
    </row>
    <row r="81" spans="1:8" ht="24.4" customHeight="1" x14ac:dyDescent="0.2">
      <c r="A81" s="11"/>
      <c r="B81" s="142" t="s">
        <v>79</v>
      </c>
      <c r="C81" s="143"/>
      <c r="D81" s="143"/>
      <c r="E81" s="143"/>
      <c r="F81" s="144"/>
      <c r="G81" s="11"/>
      <c r="H81" s="21"/>
    </row>
    <row r="82" spans="1:8" ht="24" customHeight="1" thickBot="1" x14ac:dyDescent="0.25">
      <c r="A82" s="11"/>
      <c r="B82" s="85" t="s">
        <v>62</v>
      </c>
      <c r="C82" s="86">
        <v>0</v>
      </c>
      <c r="D82" s="190">
        <v>1000</v>
      </c>
      <c r="E82" s="191"/>
      <c r="F82" s="87">
        <f t="shared" si="6"/>
        <v>0</v>
      </c>
      <c r="G82" s="11"/>
      <c r="H82" s="21"/>
    </row>
    <row r="83" spans="1:8" ht="22.15" customHeight="1" thickBot="1" x14ac:dyDescent="0.3">
      <c r="A83" s="11"/>
      <c r="B83" s="66" t="s">
        <v>53</v>
      </c>
      <c r="C83" s="67"/>
      <c r="D83" s="67"/>
      <c r="E83" s="68"/>
      <c r="F83" s="69">
        <f>SUM(F59:F82)</f>
        <v>0</v>
      </c>
      <c r="G83" s="11"/>
      <c r="H83" s="11"/>
    </row>
    <row r="84" spans="1:8" ht="13.5" thickBot="1" x14ac:dyDescent="0.25">
      <c r="A84" s="11"/>
      <c r="B84" s="11"/>
      <c r="C84" s="11"/>
      <c r="D84" s="11"/>
      <c r="E84" s="21"/>
      <c r="F84" s="11"/>
      <c r="G84" s="11"/>
      <c r="H84" s="11"/>
    </row>
    <row r="85" spans="1:8" ht="13.5" thickBot="1" x14ac:dyDescent="0.25">
      <c r="A85" s="11"/>
      <c r="B85" s="43" t="s">
        <v>45</v>
      </c>
      <c r="C85" s="151" t="s">
        <v>47</v>
      </c>
      <c r="D85" s="152"/>
      <c r="E85" s="45" t="s">
        <v>46</v>
      </c>
      <c r="F85" s="44" t="s">
        <v>3</v>
      </c>
      <c r="G85" s="11"/>
      <c r="H85" s="11"/>
    </row>
    <row r="86" spans="1:8" x14ac:dyDescent="0.2">
      <c r="A86" s="11"/>
      <c r="B86" s="25" t="s">
        <v>44</v>
      </c>
      <c r="C86" s="134">
        <v>0</v>
      </c>
      <c r="D86" s="135"/>
      <c r="E86" s="19">
        <v>20</v>
      </c>
      <c r="F86" s="24">
        <f>SUM(E86*C86)</f>
        <v>0</v>
      </c>
      <c r="G86" s="11"/>
      <c r="H86" s="11"/>
    </row>
    <row r="87" spans="1:8" x14ac:dyDescent="0.2">
      <c r="A87" s="11"/>
      <c r="B87" s="25" t="s">
        <v>48</v>
      </c>
      <c r="C87" s="98">
        <v>0</v>
      </c>
      <c r="D87" s="99"/>
      <c r="E87" s="19">
        <v>10</v>
      </c>
      <c r="F87" s="24">
        <f>SUM(E87*C87)</f>
        <v>0</v>
      </c>
      <c r="G87" s="11"/>
      <c r="H87" s="21"/>
    </row>
    <row r="88" spans="1:8" ht="13.5" thickBot="1" x14ac:dyDescent="0.25">
      <c r="A88" s="11"/>
      <c r="B88" s="33" t="s">
        <v>84</v>
      </c>
      <c r="C88" s="34"/>
      <c r="D88" s="34"/>
      <c r="E88" s="30">
        <v>20</v>
      </c>
      <c r="F88" s="31">
        <v>0</v>
      </c>
      <c r="G88" s="11"/>
      <c r="H88" s="21"/>
    </row>
    <row r="89" spans="1:8" ht="13.5" thickBot="1" x14ac:dyDescent="0.25">
      <c r="A89" s="11"/>
      <c r="B89" s="43" t="s">
        <v>39</v>
      </c>
      <c r="C89" s="151" t="s">
        <v>38</v>
      </c>
      <c r="D89" s="152"/>
      <c r="E89" s="45" t="s">
        <v>56</v>
      </c>
      <c r="F89" s="44" t="s">
        <v>3</v>
      </c>
      <c r="G89" s="11"/>
      <c r="H89" s="11"/>
    </row>
    <row r="90" spans="1:8" x14ac:dyDescent="0.2">
      <c r="A90" s="11"/>
      <c r="B90" s="20" t="s">
        <v>40</v>
      </c>
      <c r="C90" s="134">
        <v>0</v>
      </c>
      <c r="D90" s="135"/>
      <c r="E90" s="19">
        <v>10</v>
      </c>
      <c r="F90" s="24">
        <f>SUM(E90*C90)</f>
        <v>0</v>
      </c>
      <c r="G90" s="11"/>
      <c r="H90" s="26"/>
    </row>
    <row r="91" spans="1:8" x14ac:dyDescent="0.2">
      <c r="A91" s="11"/>
      <c r="B91" s="95" t="s">
        <v>82</v>
      </c>
      <c r="C91" s="145" t="s">
        <v>83</v>
      </c>
      <c r="D91" s="146"/>
      <c r="E91" s="96">
        <v>250</v>
      </c>
      <c r="F91" s="97">
        <v>250</v>
      </c>
      <c r="G91" s="11"/>
      <c r="H91" s="26"/>
    </row>
    <row r="92" spans="1:8" x14ac:dyDescent="0.2">
      <c r="A92" s="11"/>
      <c r="B92" s="91"/>
      <c r="C92" s="92"/>
      <c r="D92" s="92"/>
      <c r="E92" s="93"/>
      <c r="F92" s="94"/>
      <c r="G92" s="11"/>
      <c r="H92" s="26"/>
    </row>
    <row r="93" spans="1:8" ht="13.5" thickBot="1" x14ac:dyDescent="0.25">
      <c r="A93" s="11"/>
      <c r="B93" s="22"/>
      <c r="C93" s="22"/>
      <c r="D93" s="22"/>
      <c r="E93" s="23"/>
      <c r="F93" s="11"/>
      <c r="G93" s="11"/>
      <c r="H93" s="11"/>
    </row>
    <row r="94" spans="1:8" ht="13.5" thickBot="1" x14ac:dyDescent="0.25">
      <c r="A94" s="11"/>
      <c r="B94" s="43" t="s">
        <v>58</v>
      </c>
      <c r="C94" s="151" t="s">
        <v>42</v>
      </c>
      <c r="D94" s="152"/>
      <c r="E94" s="45" t="s">
        <v>13</v>
      </c>
      <c r="F94" s="44" t="s">
        <v>3</v>
      </c>
      <c r="G94" s="11"/>
      <c r="H94" s="11"/>
    </row>
    <row r="95" spans="1:8" x14ac:dyDescent="0.2">
      <c r="A95" s="11"/>
      <c r="B95" s="20" t="s">
        <v>59</v>
      </c>
      <c r="C95" s="134">
        <v>0</v>
      </c>
      <c r="D95" s="135"/>
      <c r="E95" s="19" t="s">
        <v>80</v>
      </c>
      <c r="F95" s="24">
        <v>0</v>
      </c>
      <c r="G95" s="11"/>
      <c r="H95" s="11"/>
    </row>
    <row r="96" spans="1:8" x14ac:dyDescent="0.2">
      <c r="A96" s="11"/>
      <c r="B96" s="20" t="s">
        <v>60</v>
      </c>
      <c r="C96" s="98">
        <v>0</v>
      </c>
      <c r="D96" s="99"/>
      <c r="E96" s="19">
        <v>35</v>
      </c>
      <c r="F96" s="24">
        <f>SUM(E96*C96)</f>
        <v>0</v>
      </c>
      <c r="G96" s="11"/>
      <c r="H96" s="11"/>
    </row>
    <row r="97" spans="1:8" x14ac:dyDescent="0.2">
      <c r="A97" s="11"/>
      <c r="B97" s="20" t="s">
        <v>61</v>
      </c>
      <c r="C97" s="98">
        <v>0</v>
      </c>
      <c r="D97" s="99"/>
      <c r="E97" s="19">
        <v>15</v>
      </c>
      <c r="F97" s="24">
        <f>SUM(E97*C97)</f>
        <v>0</v>
      </c>
      <c r="G97" s="11"/>
      <c r="H97" s="11"/>
    </row>
    <row r="98" spans="1:8" ht="13.5" thickBot="1" x14ac:dyDescent="0.25">
      <c r="A98" s="11"/>
      <c r="B98" s="29"/>
      <c r="C98" s="34"/>
      <c r="D98" s="34"/>
      <c r="E98" s="30"/>
      <c r="F98" s="31"/>
      <c r="G98" s="11"/>
      <c r="H98" s="11"/>
    </row>
    <row r="99" spans="1:8" ht="13.5" thickBot="1" x14ac:dyDescent="0.25">
      <c r="A99" s="11"/>
      <c r="B99" s="43" t="s">
        <v>14</v>
      </c>
      <c r="C99" s="151" t="s">
        <v>15</v>
      </c>
      <c r="D99" s="152"/>
      <c r="E99" s="45" t="s">
        <v>16</v>
      </c>
      <c r="F99" s="44" t="s">
        <v>3</v>
      </c>
      <c r="G99" s="11"/>
      <c r="H99" s="11"/>
    </row>
    <row r="100" spans="1:8" ht="19.149999999999999" customHeight="1" x14ac:dyDescent="0.2">
      <c r="A100" s="11"/>
      <c r="B100" s="57" t="s">
        <v>71</v>
      </c>
      <c r="C100" s="138">
        <v>0</v>
      </c>
      <c r="D100" s="139"/>
      <c r="E100" s="55">
        <v>25</v>
      </c>
      <c r="F100" s="56">
        <f t="shared" ref="F100:F105" si="9">SUM(E100*C100)</f>
        <v>0</v>
      </c>
      <c r="G100" s="11"/>
      <c r="H100" s="11"/>
    </row>
    <row r="101" spans="1:8" x14ac:dyDescent="0.2">
      <c r="A101" s="11"/>
      <c r="B101" s="10" t="s">
        <v>17</v>
      </c>
      <c r="C101" s="132">
        <v>0</v>
      </c>
      <c r="D101" s="133"/>
      <c r="E101" s="17">
        <v>5</v>
      </c>
      <c r="F101" s="54">
        <f t="shared" si="9"/>
        <v>0</v>
      </c>
      <c r="G101" s="11"/>
      <c r="H101" s="11"/>
    </row>
    <row r="102" spans="1:8" x14ac:dyDescent="0.2">
      <c r="A102" s="11"/>
      <c r="B102" s="20" t="s">
        <v>18</v>
      </c>
      <c r="C102" s="98">
        <v>0</v>
      </c>
      <c r="D102" s="99"/>
      <c r="E102" s="19">
        <v>0.5</v>
      </c>
      <c r="F102" s="24">
        <f t="shared" si="9"/>
        <v>0</v>
      </c>
      <c r="G102" s="11"/>
      <c r="H102" s="21"/>
    </row>
    <row r="103" spans="1:8" x14ac:dyDescent="0.2">
      <c r="A103" s="11"/>
      <c r="B103" s="20" t="s">
        <v>52</v>
      </c>
      <c r="C103" s="98">
        <v>0</v>
      </c>
      <c r="D103" s="99"/>
      <c r="E103" s="19">
        <v>100</v>
      </c>
      <c r="F103" s="24">
        <f t="shared" si="9"/>
        <v>0</v>
      </c>
      <c r="G103" s="11"/>
      <c r="H103" s="21"/>
    </row>
    <row r="104" spans="1:8" x14ac:dyDescent="0.2">
      <c r="A104" s="11"/>
      <c r="B104" s="38" t="s">
        <v>32</v>
      </c>
      <c r="C104" s="100">
        <v>0</v>
      </c>
      <c r="D104" s="101"/>
      <c r="E104" s="39">
        <v>50</v>
      </c>
      <c r="F104" s="40">
        <f t="shared" si="9"/>
        <v>0</v>
      </c>
      <c r="G104" s="11"/>
      <c r="H104" s="21"/>
    </row>
    <row r="105" spans="1:8" s="90" customFormat="1" x14ac:dyDescent="0.2">
      <c r="A105" s="89"/>
      <c r="B105" s="25" t="s">
        <v>81</v>
      </c>
      <c r="C105" s="187">
        <v>0</v>
      </c>
      <c r="D105" s="187"/>
      <c r="E105" s="19">
        <v>10</v>
      </c>
      <c r="F105" s="24">
        <f t="shared" si="9"/>
        <v>0</v>
      </c>
      <c r="G105" s="89"/>
      <c r="H105" s="24"/>
    </row>
    <row r="106" spans="1:8" ht="13.5" thickBot="1" x14ac:dyDescent="0.25">
      <c r="A106" s="11"/>
      <c r="B106" s="22"/>
      <c r="C106" s="22"/>
      <c r="D106" s="22"/>
      <c r="E106" s="23"/>
      <c r="F106" s="11"/>
      <c r="G106" s="11"/>
      <c r="H106" s="11"/>
    </row>
    <row r="107" spans="1:8" ht="13.5" thickBot="1" x14ac:dyDescent="0.25">
      <c r="A107" s="11"/>
      <c r="B107" s="43" t="s">
        <v>20</v>
      </c>
      <c r="C107" s="151" t="s">
        <v>15</v>
      </c>
      <c r="D107" s="152"/>
      <c r="E107" s="45" t="s">
        <v>16</v>
      </c>
      <c r="F107" s="44" t="s">
        <v>3</v>
      </c>
      <c r="G107" s="11"/>
      <c r="H107" s="11"/>
    </row>
    <row r="108" spans="1:8" x14ac:dyDescent="0.2">
      <c r="A108" s="11"/>
      <c r="B108" s="10" t="s">
        <v>17</v>
      </c>
      <c r="C108" s="134">
        <v>0</v>
      </c>
      <c r="D108" s="135"/>
      <c r="E108" s="8" t="s">
        <v>24</v>
      </c>
      <c r="F108" s="27" t="str">
        <f>E108</f>
        <v>Current Price</v>
      </c>
      <c r="G108" s="11"/>
      <c r="H108" s="11"/>
    </row>
    <row r="109" spans="1:8" x14ac:dyDescent="0.2">
      <c r="A109" s="11"/>
      <c r="B109" s="20" t="s">
        <v>18</v>
      </c>
      <c r="C109" s="98">
        <v>0</v>
      </c>
      <c r="D109" s="99"/>
      <c r="E109" s="19" t="s">
        <v>24</v>
      </c>
      <c r="F109" s="27" t="s">
        <v>24</v>
      </c>
      <c r="G109" s="11"/>
      <c r="H109" s="21"/>
    </row>
    <row r="110" spans="1:8" ht="13.5" thickBot="1" x14ac:dyDescent="0.25">
      <c r="A110" s="11"/>
      <c r="B110" s="11"/>
      <c r="C110" s="11"/>
      <c r="D110" s="11"/>
      <c r="E110" s="21"/>
      <c r="F110" s="11"/>
      <c r="G110" s="11"/>
      <c r="H110" s="11"/>
    </row>
    <row r="111" spans="1:8" ht="13.5" thickBot="1" x14ac:dyDescent="0.25">
      <c r="A111" s="11"/>
      <c r="B111" s="43" t="s">
        <v>25</v>
      </c>
      <c r="C111" s="151" t="s">
        <v>31</v>
      </c>
      <c r="D111" s="152"/>
      <c r="E111" s="45" t="s">
        <v>2</v>
      </c>
      <c r="F111" s="44" t="s">
        <v>3</v>
      </c>
      <c r="G111" s="11"/>
      <c r="H111" s="11"/>
    </row>
    <row r="112" spans="1:8" x14ac:dyDescent="0.2">
      <c r="A112" s="11"/>
      <c r="B112" s="10" t="s">
        <v>26</v>
      </c>
      <c r="C112" s="137"/>
      <c r="D112" s="135"/>
      <c r="E112" s="28" t="s">
        <v>27</v>
      </c>
      <c r="F112" s="27" t="str">
        <f>E112</f>
        <v>Bid</v>
      </c>
      <c r="G112" s="11"/>
      <c r="H112" s="21"/>
    </row>
    <row r="113" spans="1:8" ht="13.5" thickBot="1" x14ac:dyDescent="0.25">
      <c r="A113" s="11"/>
      <c r="B113" s="22"/>
      <c r="C113" s="22"/>
      <c r="D113" s="22"/>
      <c r="E113" s="23"/>
      <c r="F113" s="11"/>
      <c r="G113" s="11"/>
      <c r="H113" s="11"/>
    </row>
    <row r="114" spans="1:8" ht="22.15" customHeight="1" thickBot="1" x14ac:dyDescent="0.3">
      <c r="A114" s="11"/>
      <c r="B114" s="46" t="s">
        <v>57</v>
      </c>
      <c r="C114" s="47"/>
      <c r="D114" s="47"/>
      <c r="E114" s="48"/>
      <c r="F114" s="49">
        <f>SUM(F30,F55,F83,F86,F87,F90,F95,F96,F97,H108,F100,F101,F102,F103,F105)</f>
        <v>0</v>
      </c>
      <c r="G114" s="11"/>
      <c r="H114" s="21"/>
    </row>
  </sheetData>
  <mergeCells count="100">
    <mergeCell ref="C33:D33"/>
    <mergeCell ref="C41:D41"/>
    <mergeCell ref="C39:D39"/>
    <mergeCell ref="C27:D27"/>
    <mergeCell ref="C44:D44"/>
    <mergeCell ref="D78:E78"/>
    <mergeCell ref="D62:E62"/>
    <mergeCell ref="D63:E63"/>
    <mergeCell ref="D64:E64"/>
    <mergeCell ref="C46:D46"/>
    <mergeCell ref="C47:D47"/>
    <mergeCell ref="C97:D97"/>
    <mergeCell ref="D66:E66"/>
    <mergeCell ref="D71:E71"/>
    <mergeCell ref="C94:D94"/>
    <mergeCell ref="C95:D95"/>
    <mergeCell ref="D67:E67"/>
    <mergeCell ref="D68:E68"/>
    <mergeCell ref="D69:E69"/>
    <mergeCell ref="C87:D87"/>
    <mergeCell ref="D73:E73"/>
    <mergeCell ref="D70:E70"/>
    <mergeCell ref="D74:E74"/>
    <mergeCell ref="D75:E75"/>
    <mergeCell ref="C89:D89"/>
    <mergeCell ref="D82:E82"/>
    <mergeCell ref="C96:D96"/>
    <mergeCell ref="C112:D112"/>
    <mergeCell ref="C99:D99"/>
    <mergeCell ref="C101:D101"/>
    <mergeCell ref="C105:D105"/>
    <mergeCell ref="C102:D102"/>
    <mergeCell ref="C103:D103"/>
    <mergeCell ref="C108:D108"/>
    <mergeCell ref="C109:D109"/>
    <mergeCell ref="C111:D111"/>
    <mergeCell ref="C107:D107"/>
    <mergeCell ref="C100:D100"/>
    <mergeCell ref="C104:D104"/>
    <mergeCell ref="A1:G1"/>
    <mergeCell ref="A2:G2"/>
    <mergeCell ref="A3:G3"/>
    <mergeCell ref="A4:G4"/>
    <mergeCell ref="C13:D13"/>
    <mergeCell ref="C10:D10"/>
    <mergeCell ref="B5:F5"/>
    <mergeCell ref="B6:F6"/>
    <mergeCell ref="B7:F7"/>
    <mergeCell ref="B8:F8"/>
    <mergeCell ref="C9:D9"/>
    <mergeCell ref="C11:D11"/>
    <mergeCell ref="C12:D12"/>
    <mergeCell ref="C18:D18"/>
    <mergeCell ref="C14:D14"/>
    <mergeCell ref="C25:D25"/>
    <mergeCell ref="C38:D38"/>
    <mergeCell ref="C35:D35"/>
    <mergeCell ref="B32:F32"/>
    <mergeCell ref="C36:D36"/>
    <mergeCell ref="C28:D28"/>
    <mergeCell ref="C37:D37"/>
    <mergeCell ref="C15:D15"/>
    <mergeCell ref="C16:D16"/>
    <mergeCell ref="C23:D23"/>
    <mergeCell ref="C24:D24"/>
    <mergeCell ref="C22:D22"/>
    <mergeCell ref="C17:D17"/>
    <mergeCell ref="C34:D34"/>
    <mergeCell ref="C52:D52"/>
    <mergeCell ref="D77:E77"/>
    <mergeCell ref="C19:D19"/>
    <mergeCell ref="C20:D20"/>
    <mergeCell ref="C21:D21"/>
    <mergeCell ref="C45:D45"/>
    <mergeCell ref="C40:D40"/>
    <mergeCell ref="C50:D50"/>
    <mergeCell ref="C51:D51"/>
    <mergeCell ref="C48:D48"/>
    <mergeCell ref="C49:D49"/>
    <mergeCell ref="C42:D42"/>
    <mergeCell ref="C43:D43"/>
    <mergeCell ref="C53:D53"/>
    <mergeCell ref="C26:D26"/>
    <mergeCell ref="C29:D29"/>
    <mergeCell ref="D80:E80"/>
    <mergeCell ref="B81:F81"/>
    <mergeCell ref="C91:D91"/>
    <mergeCell ref="C54:D54"/>
    <mergeCell ref="C90:D90"/>
    <mergeCell ref="C86:D86"/>
    <mergeCell ref="B57:F57"/>
    <mergeCell ref="C85:D85"/>
    <mergeCell ref="D58:E58"/>
    <mergeCell ref="D59:E59"/>
    <mergeCell ref="D72:E72"/>
    <mergeCell ref="D61:E61"/>
    <mergeCell ref="D60:E60"/>
    <mergeCell ref="D76:E76"/>
    <mergeCell ref="D65:E65"/>
    <mergeCell ref="D79:E79"/>
  </mergeCells>
  <phoneticPr fontId="2" type="noConversion"/>
  <pageMargins left="0.25" right="0.25" top="0.22" bottom="0.46" header="0.3" footer="0.3"/>
  <pageSetup orientation="portrait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Non-Profit</vt:lpstr>
      <vt:lpstr>Applicant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donlideb</dc:creator>
  <cp:lastModifiedBy>Lopez, Carrie</cp:lastModifiedBy>
  <cp:lastPrinted>2021-03-18T13:14:08Z</cp:lastPrinted>
  <dcterms:created xsi:type="dcterms:W3CDTF">2011-04-25T13:59:56Z</dcterms:created>
  <dcterms:modified xsi:type="dcterms:W3CDTF">2022-02-01T16:44:39Z</dcterms:modified>
</cp:coreProperties>
</file>